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0455" windowHeight="9525" tabRatio="873" activeTab="0"/>
  </bookViews>
  <sheets>
    <sheet name="1_Ktgv mérleg" sheetId="1" r:id="rId1"/>
    <sheet name="2_Fejleszt" sheetId="2" r:id="rId2"/>
    <sheet name="3_Ei felh üt" sheetId="3" r:id="rId3"/>
    <sheet name="4_hitel_kezességváll" sheetId="4" r:id="rId4"/>
    <sheet name="5_Helyi_adók" sheetId="5" r:id="rId5"/>
    <sheet name="6_Többéves_kihat_dönt" sheetId="6" r:id="rId6"/>
    <sheet name="7_közfogl létszáma" sheetId="7" r:id="rId7"/>
    <sheet name="8_Nem_kötelező_feladatok" sheetId="8" r:id="rId8"/>
    <sheet name="9_Étkezési térítési díjak" sheetId="9" r:id="rId9"/>
    <sheet name="Munka1" sheetId="10" r:id="rId10"/>
  </sheets>
  <definedNames>
    <definedName name="_xlnm.Print_Titles" localSheetId="7">'8_Nem_kötelező_feladatok'!$1:$3</definedName>
    <definedName name="_xlnm.Print_Area" localSheetId="0">'1_Ktgv mérleg'!$A$1:$P$28</definedName>
    <definedName name="_xlnm.Print_Area" localSheetId="1">'2_Fejleszt'!$A$1:$C$36</definedName>
    <definedName name="_xlnm.Print_Area" localSheetId="2">'3_Ei felh üt'!$A$1:$O$25</definedName>
  </definedNames>
  <calcPr fullCalcOnLoad="1"/>
</workbook>
</file>

<file path=xl/sharedStrings.xml><?xml version="1.0" encoding="utf-8"?>
<sst xmlns="http://schemas.openxmlformats.org/spreadsheetml/2006/main" count="308" uniqueCount="222">
  <si>
    <t>3.</t>
  </si>
  <si>
    <t>5.</t>
  </si>
  <si>
    <t>6.</t>
  </si>
  <si>
    <t>1.</t>
  </si>
  <si>
    <t>2.</t>
  </si>
  <si>
    <t>4.</t>
  </si>
  <si>
    <t xml:space="preserve"> </t>
  </si>
  <si>
    <t>Összesen</t>
  </si>
  <si>
    <t>Megnevezés</t>
  </si>
  <si>
    <t>Működési célú bevételek összesen</t>
  </si>
  <si>
    <t>Személyi juttatások</t>
  </si>
  <si>
    <t>Müködési célú kiadások összesen</t>
  </si>
  <si>
    <t>Felhalmozási célú bevételek összesen</t>
  </si>
  <si>
    <t>Felhalmozási kiadások</t>
  </si>
  <si>
    <t>Felhalmozási célú kiadás összesen</t>
  </si>
  <si>
    <t>Önkormányzati bevétel összesen</t>
  </si>
  <si>
    <t>Önkormányzati kiadás összesen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</si>
  <si>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</si>
  <si>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</si>
  <si>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</si>
  <si>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</si>
  <si>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</si>
  <si>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</si>
  <si>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</si>
  <si>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</si>
  <si>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</si>
  <si>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</si>
  <si>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</si>
  <si>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</si>
  <si>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</si>
  <si>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</si>
  <si>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Bevételi előirányzatok</t>
  </si>
  <si>
    <t>7.</t>
  </si>
  <si>
    <t>9.</t>
  </si>
  <si>
    <t>10.</t>
  </si>
  <si>
    <t>11.</t>
  </si>
  <si>
    <t>Bevételi előirányzat összesen:</t>
  </si>
  <si>
    <t>12.</t>
  </si>
  <si>
    <t>13.</t>
  </si>
  <si>
    <t>14.</t>
  </si>
  <si>
    <t>Járulékok</t>
  </si>
  <si>
    <t>15.</t>
  </si>
  <si>
    <t>16.</t>
  </si>
  <si>
    <t>17.</t>
  </si>
  <si>
    <t>18.</t>
  </si>
  <si>
    <t>19.</t>
  </si>
  <si>
    <t>20.</t>
  </si>
  <si>
    <t>21.</t>
  </si>
  <si>
    <t>Kiadási előirányzat összesen:</t>
  </si>
  <si>
    <t>Kiadások:</t>
  </si>
  <si>
    <t>eFt</t>
  </si>
  <si>
    <t>Bevételek:</t>
  </si>
  <si>
    <t>Kiadási előirányzatok</t>
  </si>
  <si>
    <t>Adatok fő-ben</t>
  </si>
  <si>
    <t>fő</t>
  </si>
  <si>
    <t>Önkormányzat</t>
  </si>
  <si>
    <t>Intézmény</t>
  </si>
  <si>
    <t>hosszútávú foglalkoztatás</t>
  </si>
  <si>
    <t>Hitelállomány:</t>
  </si>
  <si>
    <t>Lízing:</t>
  </si>
  <si>
    <t>Kölcsön:</t>
  </si>
  <si>
    <t>kölcsönnel nem rendelkezünk</t>
  </si>
  <si>
    <t>Hosszúlejáratú hitel:</t>
  </si>
  <si>
    <t>Likvid hitel:</t>
  </si>
  <si>
    <t>Jelzálog fedezet:</t>
  </si>
  <si>
    <t>Kezességvállalás állománya:</t>
  </si>
  <si>
    <t>Kezességvállalás állománnyal nem rendelkezünk.</t>
  </si>
  <si>
    <t>hosszúlejáratú hitellel nem rendelkezünk</t>
  </si>
  <si>
    <t>Hosszú és rövidlejáratú hitelek, lízingek:</t>
  </si>
  <si>
    <t>Rövidlejáratú hitelek:</t>
  </si>
  <si>
    <t>likvid hitellel nem rendelkezünk</t>
  </si>
  <si>
    <t>rövidlejáratú hitellel nem rendelkezünk</t>
  </si>
  <si>
    <t>Kimutatás</t>
  </si>
  <si>
    <t>Az adóbevételekből adott közvetett támogatások</t>
  </si>
  <si>
    <t>Iparűzési adó</t>
  </si>
  <si>
    <t>mértéke:</t>
  </si>
  <si>
    <t xml:space="preserve">mentesség:    </t>
  </si>
  <si>
    <t>nincs tervezve</t>
  </si>
  <si>
    <t>kedvezmény:</t>
  </si>
  <si>
    <t>Előirányzat</t>
  </si>
  <si>
    <t>Iparűzési adó:</t>
  </si>
  <si>
    <t>Mentesség:</t>
  </si>
  <si>
    <t>Fejlesztés megnevezése</t>
  </si>
  <si>
    <t>Összeg</t>
  </si>
  <si>
    <t>Ellátott feladat</t>
  </si>
  <si>
    <t>óvodai nevelés</t>
  </si>
  <si>
    <t>Étkeztetés, közvilágítás, temető működtetés, városgazdálkodás, közmunka, útfenntartás, zöldterület kezelés</t>
  </si>
  <si>
    <t>Kötelező feladat</t>
  </si>
  <si>
    <t>Önként vállalt feladat</t>
  </si>
  <si>
    <t>Önként vállalt feladatok kiadása összesen:</t>
  </si>
  <si>
    <t>Kötelező feladatok kiadása összesen:</t>
  </si>
  <si>
    <t>Igazgatási tevékenység, lakásgazdálkodás</t>
  </si>
  <si>
    <t>Dologi és folyó kiadások, egyéb juttatások, tartalék</t>
  </si>
  <si>
    <t>Önként vállalt feladatok Bevétele összesen:</t>
  </si>
  <si>
    <t>Kötelező feladatok bevétele összesen:</t>
  </si>
  <si>
    <t>Felhalmozási bevételek</t>
  </si>
  <si>
    <t>Önkormányzatok költségvetési támogatása, finanszírozás</t>
  </si>
  <si>
    <t>K1 személyi juttatások</t>
  </si>
  <si>
    <t>K2 személyi juttatások járulékai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</si>
  <si>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</si>
  <si>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</si>
  <si>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</si>
  <si>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</si>
  <si>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</si>
  <si>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</si>
  <si>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célú kiadások</t>
  </si>
  <si>
    <t>Közhatalmi bevételek</t>
  </si>
  <si>
    <t>B4 Működési bevételek</t>
  </si>
  <si>
    <t>B6 Működési célú átvett pénzeszközök</t>
  </si>
  <si>
    <t>B8 Finanszírozási bevételek</t>
  </si>
  <si>
    <t>B1 Működési célú támogatások áht-n belülről</t>
  </si>
  <si>
    <t>B3 Közhatalmi bevételek</t>
  </si>
  <si>
    <t>B2 Felhalmozási célú támogatások áht-n belülről</t>
  </si>
  <si>
    <t>B5 Felhalmozási bevételek</t>
  </si>
  <si>
    <t>B7 Felhalmozási célú átvett pénzeszközök</t>
  </si>
  <si>
    <t>8.</t>
  </si>
  <si>
    <t>Kiadások</t>
  </si>
  <si>
    <t>Bevételek</t>
  </si>
  <si>
    <t>Szöveges indoklás:</t>
  </si>
  <si>
    <t>A többéves kihatással járó döntések részletezése</t>
  </si>
  <si>
    <t>K512 általános tartalék</t>
  </si>
  <si>
    <t>2015. terv</t>
  </si>
  <si>
    <t>2013. évi tény</t>
  </si>
  <si>
    <t>2015. évi terv</t>
  </si>
  <si>
    <t>Felhalmozási tartalék:</t>
  </si>
  <si>
    <t>Felhalmozási kiadások, bevételek célonként 2015. év</t>
  </si>
  <si>
    <t>Előirányzat felhasználási ütemterv 2015. év</t>
  </si>
  <si>
    <t>állománya 2015. évre</t>
  </si>
  <si>
    <t>lízinggel nem rendelkezünk</t>
  </si>
  <si>
    <t>A közfoglalkoztatottak engedélyezett létszám-előirányzata 2015. évben</t>
  </si>
  <si>
    <t>A kötelező és önként vállalt feladatok részletezése a 2015. évre</t>
  </si>
  <si>
    <t>Apostag Község Önkormányzat hitel és kezességvállalási</t>
  </si>
  <si>
    <t>Pöttömkert Óvoda</t>
  </si>
  <si>
    <t>Apostag Község Önkormányzata</t>
  </si>
  <si>
    <t>Pöttömkert  Óvoda</t>
  </si>
  <si>
    <t>Apostagi Közös Önkormányzati Hivatal</t>
  </si>
  <si>
    <t>Étkeztetés, közvilágítás, települési vízellátás, települési hulladék kezelés, időszakos kiadvány kiadása, lakó-, és nem lakó ingatlan üzemeltetése , községgazdálkodás, közmunka, útfenntartás, zöldterület kezelés, közművelődés,</t>
  </si>
  <si>
    <t>Talajterhelési díj</t>
  </si>
  <si>
    <t>Apostag Község Önkormányzata 2015. évi költségvetésének mérlege</t>
  </si>
  <si>
    <t>2014. évi tény</t>
  </si>
  <si>
    <t>K5 felhalmozási célú tartalék</t>
  </si>
  <si>
    <t>Jelzálog fedezettel nem rendelkezünk.</t>
  </si>
  <si>
    <t>NKA Zsinagóga felújítás</t>
  </si>
  <si>
    <t>Eszköz beszerzés</t>
  </si>
  <si>
    <t>Épület felújítás</t>
  </si>
  <si>
    <t xml:space="preserve"> Apostag eszköz beszerzés</t>
  </si>
  <si>
    <t>Talajterhelési díj:</t>
  </si>
  <si>
    <t>Fajlagos értéke</t>
  </si>
  <si>
    <t>A : Díjfizetési alap</t>
  </si>
  <si>
    <t>E:  Egységdíj mértéke</t>
  </si>
  <si>
    <t>T:  Területérzékenységi szorzó</t>
  </si>
  <si>
    <t>5/2006.(III.29) Önkorm. rendelet szerint</t>
  </si>
  <si>
    <t>Díjkedvezmény 4.§</t>
  </si>
  <si>
    <t>4/A.§</t>
  </si>
  <si>
    <t>A talajterhelési dij alapja csökkenthető azzal a számlákkal igazolt mennyiséggel, amelyet a</t>
  </si>
  <si>
    <t xml:space="preserve">kibocsájtó szennyvíztárolójából, olyan arra feljogosító szervezettel szállítat el , amely a </t>
  </si>
  <si>
    <t>folyékony hulladék jogszabályi előírások szerinti elhelyezését igazolja.</t>
  </si>
  <si>
    <t>alól azok a természetes személy kibocsájtók</t>
  </si>
  <si>
    <t>1./Kérelemre, tárgyévre 90%-os díjkedvezményben részesülnek a talajterhelési díj megfizetése</t>
  </si>
  <si>
    <t xml:space="preserve">          a)   család esetén az egy főre eső nettó jövedelem nem éri el az öregségi nyugdíj 250% -át       (71500 Ft/fő),</t>
  </si>
  <si>
    <t xml:space="preserve">         b)   akik 70. életévüket betöltötték és egyedülállóak</t>
  </si>
  <si>
    <t xml:space="preserve">         c)   azon házaspárok, illetve éllettársak akinek legalább az egyik tagja a 70. életévét betöltötte</t>
  </si>
  <si>
    <t>3.§ 4./ A fizetendő éves díj összege az AxExT szorzata</t>
  </si>
  <si>
    <r>
      <t>m</t>
    </r>
    <r>
      <rPr>
        <vertAlign val="superscript"/>
        <sz val="10"/>
        <rFont val="Calibri"/>
        <family val="2"/>
      </rPr>
      <t>3</t>
    </r>
  </si>
  <si>
    <r>
      <t>1200 Ft/m</t>
    </r>
    <r>
      <rPr>
        <vertAlign val="superscript"/>
        <sz val="12"/>
        <rFont val="Calibri"/>
        <family val="2"/>
      </rPr>
      <t>3</t>
    </r>
  </si>
  <si>
    <r>
      <t>1m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x1200Ft/m</t>
    </r>
    <r>
      <rPr>
        <vertAlign val="superscript"/>
        <sz val="12"/>
        <rFont val="Calibri"/>
        <family val="2"/>
      </rPr>
      <t>3x</t>
    </r>
    <r>
      <rPr>
        <sz val="12"/>
        <rFont val="Calibri"/>
        <family val="2"/>
      </rPr>
      <t>3= 3600Ft</t>
    </r>
  </si>
  <si>
    <t>Apostag Község Önkormányzata 2015. évi helyi adó bevételeiről</t>
  </si>
  <si>
    <t xml:space="preserve">       </t>
  </si>
  <si>
    <t>Az önkormányzat működédését, a kiadásait és a bevételeit éven túl befolyásoló pályázati forrásból megvalósított fejlesztése nincs</t>
  </si>
  <si>
    <t>Intézményi müködési bevételek, működési célú pénzeszközök</t>
  </si>
  <si>
    <t>k59 Áht-n belüli megelőleg. Visszafiz.</t>
  </si>
  <si>
    <t>Felhalmozási tartalék  (pénzmaradvány terhére)</t>
  </si>
  <si>
    <t xml:space="preserve">  </t>
  </si>
  <si>
    <t>Gyermekétkeztetés:</t>
  </si>
  <si>
    <t>Az 1997.évi XXXI.tv. 148 §.(3)bek.:”a gyermekétkeztetés intézményi térítési díjának alapja</t>
  </si>
  <si>
    <t>az élelmezés nyersanyagköltségének egy ellátottra jutó napi összege."</t>
  </si>
  <si>
    <t>1./  Bölcsődés ( egységes óvoda-bölcsöde ) gyerekek étkeztetésének térítési díjai:</t>
  </si>
  <si>
    <t>2./ Óvodai gyermekétkeztetés intézményi térítési díja</t>
  </si>
  <si>
    <t xml:space="preserve">                       tízórai:           87 Ft   + Áfa ( 23 Ft )    =  110 Ft</t>
  </si>
  <si>
    <t xml:space="preserve">                       ebéd:            244 Ft   + Áfa ( 66 Ft )    =  310 Ft                        </t>
  </si>
  <si>
    <t xml:space="preserve">                       uzsonna:        71 Ft   + Áfa ( 19 Ft )    =    90 Ft</t>
  </si>
  <si>
    <t>3./ Általános iskolai gyermekétkeztetés intézményi térítési díja</t>
  </si>
  <si>
    <t xml:space="preserve">                      tízórai:            102 Ft  + Áfa ( 28 Ft )  =  130 Ft</t>
  </si>
  <si>
    <t xml:space="preserve">                      ebéd:               291 Ft   + Áfa ( 79 Ft )  = 370 Ft                          </t>
  </si>
  <si>
    <t xml:space="preserve">      uzsonna:           94 Ft   + Áfa  ( 26 Ft)  = 120 Ft        </t>
  </si>
  <si>
    <t>Az új térítési díjakat 2015. október 1- től kell alkalmazni.</t>
  </si>
  <si>
    <t>9. sz melléklet a 14/2015.(IX.30.) rendelethez</t>
  </si>
  <si>
    <t xml:space="preserve">                      reggeli:          87 Ft   +  Áfa ( 23 Ft )    =  110 Ft</t>
  </si>
  <si>
    <t xml:space="preserve">                      tízórai:           31 Ft   +  Áfa (9 Ft)        =    40 Ft</t>
  </si>
  <si>
    <t xml:space="preserve">                     ebéd:            213 Ft   + Áfa ( 57 Ft )     =  270 Ft</t>
  </si>
  <si>
    <t xml:space="preserve">                     uzsonna:        71 Ft   + Áfa ( 19 Ft )     =    90 Ft</t>
  </si>
  <si>
    <t>Védőnő felújítás (ajtócsere, korlát előtető)</t>
  </si>
  <si>
    <t>Közfoglalkoztatás Te. Beszerzés</t>
  </si>
  <si>
    <t xml:space="preserve">Közutak felújítása, felületzárás </t>
  </si>
  <si>
    <t xml:space="preserve">Zarándok szállás felújítás  </t>
  </si>
  <si>
    <t>Az adósságkonszolidációban nem részesült települési önkorm.fejleszt. tám.</t>
  </si>
  <si>
    <t>Munkaügyi Közpottól kapott támogatás</t>
  </si>
  <si>
    <t xml:space="preserve">Lakóingatlan üzem.  eszköz beszerzés  </t>
  </si>
  <si>
    <t>Sportegyesület, konditerem eszköz beszerzés</t>
  </si>
  <si>
    <t>Igazgatás- eszköz beszerzés</t>
  </si>
  <si>
    <t>Igazgatás- (Iskola) épület felújítás</t>
  </si>
  <si>
    <t>Út építés -Petőfi Sándor utca felújítása</t>
  </si>
  <si>
    <t>Nem lakóingatlan -informatikai eszk. besz. (rendelő)</t>
  </si>
  <si>
    <t>Zöldterület kezelés ( közterületek) eszköz beszerzés</t>
  </si>
  <si>
    <t>Közművelődés eszköz beszerzés</t>
  </si>
  <si>
    <t>Közművelődés (Művelődésiház) épület felújítás</t>
  </si>
  <si>
    <t>Közművelődés ( szoborpark)</t>
  </si>
  <si>
    <t>Diákmunka</t>
  </si>
  <si>
    <t>B8 Áht-n belüli megelőlegezés</t>
  </si>
  <si>
    <t xml:space="preserve"> "1.melléklet az 5/2015.(II.27.) önkormányzati rendelethez"</t>
  </si>
  <si>
    <t xml:space="preserve">                                                      "2.melléklet az 5/2015.(II.27.) önkormányzati rendelethez"</t>
  </si>
  <si>
    <t xml:space="preserve"> "3.melléklet az 5/2015.(II.27.) önkormányzati rendelethez"</t>
  </si>
  <si>
    <t xml:space="preserve"> "7.melléklet az 5/2015.(II.27.) önkormányzati rendelethez"</t>
  </si>
  <si>
    <t xml:space="preserve"> "8.melléklet az 5/2015.(II.27.) önkormányzati rendelethez"</t>
  </si>
  <si>
    <t>1. sz. melléklet az 5/2016. (IV.30.) rendelethez</t>
  </si>
  <si>
    <t>2. sz melléklet az 5/2016.(IV.30.) rendelethez</t>
  </si>
  <si>
    <t>3. sz. melléklet az 5/2016.(IV.30.) rendelethez</t>
  </si>
  <si>
    <t>4.melléklet az 5/2015.(II.27.) önkormányzati rendelethez</t>
  </si>
  <si>
    <t>5. sz. melléklet az 5/2015.(II.27.) rendelethez</t>
  </si>
  <si>
    <t>6. sz melléklet az 5/2015.(II.27.) rendelethez</t>
  </si>
  <si>
    <t>8. sz melléklet az 5/2016.(IV.30.) rendelethez</t>
  </si>
  <si>
    <t>7. sz melléklet az 5/2016.(IV.30.)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</si>
</sst>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 CE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u val="single"/>
      <sz val="14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vertAlign val="superscript"/>
      <sz val="12"/>
      <name val="Calibri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8"/>
      <name val="Calibri"/>
      <family val="2"/>
    </font>
    <font>
      <vertAlign val="superscript"/>
      <sz val="1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5" fillId="0" borderId="10" xfId="56" applyNumberFormat="1" applyFont="1" applyBorder="1" applyAlignment="1" applyProtection="1">
      <alignment horizontal="center" vertical="center" wrapText="1" shrinkToFit="1"/>
      <protection/>
    </xf>
    <xf numFmtId="0" fontId="5" fillId="0" borderId="11" xfId="56" applyNumberFormat="1" applyFont="1" applyBorder="1" applyAlignment="1" applyProtection="1">
      <alignment horizontal="center" vertical="center" wrapText="1" shrinkToFit="1"/>
      <protection/>
    </xf>
    <xf numFmtId="0" fontId="5" fillId="0" borderId="11" xfId="56" applyNumberFormat="1" applyFont="1" applyBorder="1" applyAlignment="1" applyProtection="1">
      <alignment horizontal="center" vertical="center" shrinkToFit="1"/>
      <protection/>
    </xf>
    <xf numFmtId="0" fontId="5" fillId="0" borderId="12" xfId="56" applyNumberFormat="1" applyFont="1" applyBorder="1" applyAlignment="1" applyProtection="1">
      <alignment horizontal="center" vertical="center" wrapText="1" shrinkToFit="1"/>
      <protection/>
    </xf>
    <xf numFmtId="0" fontId="10" fillId="0" borderId="13" xfId="56" applyNumberFormat="1" applyFont="1" applyBorder="1" applyAlignment="1" applyProtection="1">
      <alignment vertical="center" shrinkToFit="1"/>
      <protection/>
    </xf>
    <xf numFmtId="3" fontId="4" fillId="33" borderId="14" xfId="56" applyNumberFormat="1" applyFont="1" applyFill="1" applyBorder="1" applyAlignment="1" applyProtection="1">
      <alignment vertical="center" wrapText="1" shrinkToFit="1"/>
      <protection/>
    </xf>
    <xf numFmtId="3" fontId="4" fillId="33" borderId="15" xfId="56" applyNumberFormat="1" applyFont="1" applyFill="1" applyBorder="1" applyAlignment="1" applyProtection="1">
      <alignment vertical="center" wrapText="1" shrinkToFit="1"/>
      <protection/>
    </xf>
    <xf numFmtId="3" fontId="4" fillId="33" borderId="16" xfId="56" applyNumberFormat="1" applyFont="1" applyFill="1" applyBorder="1" applyAlignment="1" applyProtection="1">
      <alignment vertical="center" wrapText="1" shrinkToFit="1"/>
      <protection/>
    </xf>
    <xf numFmtId="0" fontId="5" fillId="33" borderId="13" xfId="56" applyNumberFormat="1" applyFont="1" applyFill="1" applyBorder="1" applyAlignment="1" applyProtection="1">
      <alignment vertical="center" shrinkToFit="1"/>
      <protection/>
    </xf>
    <xf numFmtId="3" fontId="5" fillId="33" borderId="17" xfId="56" applyNumberFormat="1" applyFont="1" applyFill="1" applyBorder="1" applyAlignment="1" applyProtection="1">
      <alignment vertical="center" wrapText="1" shrinkToFit="1"/>
      <protection/>
    </xf>
    <xf numFmtId="0" fontId="10" fillId="0" borderId="13" xfId="56" applyNumberFormat="1" applyFont="1" applyFill="1" applyBorder="1" applyAlignment="1" applyProtection="1">
      <alignment vertical="center" shrinkToFit="1"/>
      <protection/>
    </xf>
    <xf numFmtId="0" fontId="4" fillId="0" borderId="18" xfId="56" applyNumberFormat="1" applyFont="1" applyBorder="1" applyAlignment="1" applyProtection="1">
      <alignment horizontal="center" vertical="center" wrapText="1" shrinkToFit="1"/>
      <protection/>
    </xf>
    <xf numFmtId="0" fontId="4" fillId="0" borderId="19" xfId="56" applyNumberFormat="1" applyFont="1" applyBorder="1" applyAlignment="1" applyProtection="1">
      <alignment horizontal="center" vertical="center" wrapText="1" shrinkToFit="1"/>
      <protection/>
    </xf>
    <xf numFmtId="0" fontId="4" fillId="0" borderId="20" xfId="56" applyNumberFormat="1" applyFont="1" applyBorder="1" applyAlignment="1" applyProtection="1">
      <alignment horizontal="center" vertical="center" wrapText="1" shrinkToFit="1"/>
      <protection/>
    </xf>
    <xf numFmtId="0" fontId="4" fillId="0" borderId="21" xfId="56" applyNumberFormat="1" applyFont="1" applyBorder="1" applyAlignment="1" applyProtection="1">
      <alignment horizontal="center" vertical="center" wrapText="1" shrinkToFit="1"/>
      <protection/>
    </xf>
    <xf numFmtId="0" fontId="7" fillId="0" borderId="0" xfId="0" applyFont="1" applyAlignment="1">
      <alignment horizontal="left"/>
    </xf>
    <xf numFmtId="3" fontId="5" fillId="0" borderId="22" xfId="0" applyNumberFormat="1" applyFont="1" applyBorder="1" applyAlignment="1">
      <alignment horizontal="right" vertical="center"/>
    </xf>
    <xf numFmtId="3" fontId="4" fillId="0" borderId="23" xfId="56" applyNumberFormat="1" applyFont="1" applyFill="1" applyBorder="1" applyAlignment="1" applyProtection="1">
      <alignment vertical="center" wrapText="1" shrinkToFit="1"/>
      <protection locked="0"/>
    </xf>
    <xf numFmtId="3" fontId="5" fillId="33" borderId="13" xfId="56" applyNumberFormat="1" applyFont="1" applyFill="1" applyBorder="1" applyAlignment="1" applyProtection="1">
      <alignment vertical="center" shrinkToFit="1"/>
      <protection/>
    </xf>
    <xf numFmtId="3" fontId="4" fillId="0" borderId="0" xfId="56" applyNumberFormat="1" applyFont="1" applyFill="1" applyBorder="1" applyAlignment="1" applyProtection="1">
      <alignment vertical="center" wrapText="1" shrinkToFit="1"/>
      <protection locked="0"/>
    </xf>
    <xf numFmtId="0" fontId="7" fillId="0" borderId="0" xfId="0" applyFont="1" applyAlignment="1">
      <alignment horizontal="center"/>
    </xf>
    <xf numFmtId="0" fontId="40" fillId="0" borderId="0" xfId="55">
      <alignment/>
      <protection/>
    </xf>
    <xf numFmtId="0" fontId="40" fillId="0" borderId="0" xfId="55" applyAlignment="1">
      <alignment horizontal="right"/>
      <protection/>
    </xf>
    <xf numFmtId="0" fontId="40" fillId="0" borderId="0" xfId="55" applyBorder="1" applyAlignment="1">
      <alignment horizontal="right"/>
      <protection/>
    </xf>
    <xf numFmtId="0" fontId="40" fillId="0" borderId="22" xfId="55" applyBorder="1">
      <alignment/>
      <protection/>
    </xf>
    <xf numFmtId="0" fontId="6" fillId="0" borderId="22" xfId="55" applyFont="1" applyFill="1" applyBorder="1">
      <alignment/>
      <protection/>
    </xf>
    <xf numFmtId="0" fontId="6" fillId="0" borderId="22" xfId="55" applyFont="1" applyBorder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9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22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24" xfId="56" applyNumberFormat="1" applyFont="1" applyFill="1" applyBorder="1" applyAlignment="1" applyProtection="1">
      <alignment vertical="center" wrapText="1" shrinkToFit="1"/>
      <protection locked="0"/>
    </xf>
    <xf numFmtId="3" fontId="4" fillId="0" borderId="22" xfId="56" applyNumberFormat="1" applyFont="1" applyFill="1" applyBorder="1" applyAlignment="1" applyProtection="1">
      <alignment vertical="center" wrapText="1" shrinkToFit="1"/>
      <protection locked="0"/>
    </xf>
    <xf numFmtId="3" fontId="4" fillId="0" borderId="22" xfId="56" applyNumberFormat="1" applyFont="1" applyFill="1" applyBorder="1" applyAlignment="1" applyProtection="1">
      <alignment vertical="center" shrinkToFit="1"/>
      <protection locked="0"/>
    </xf>
    <xf numFmtId="3" fontId="4" fillId="0" borderId="25" xfId="56" applyNumberFormat="1" applyFont="1" applyFill="1" applyBorder="1" applyAlignment="1" applyProtection="1">
      <alignment vertical="center" wrapText="1" shrinkToFit="1"/>
      <protection locked="0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 wrapText="1"/>
    </xf>
    <xf numFmtId="3" fontId="13" fillId="0" borderId="22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3" fontId="13" fillId="0" borderId="22" xfId="0" applyNumberFormat="1" applyFont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6" xfId="56" applyNumberFormat="1" applyFont="1" applyBorder="1" applyAlignment="1" applyProtection="1">
      <alignment horizontal="center" vertical="center" wrapText="1" shrinkToFit="1"/>
      <protection/>
    </xf>
    <xf numFmtId="0" fontId="4" fillId="0" borderId="27" xfId="0" applyFont="1" applyBorder="1" applyAlignment="1">
      <alignment/>
    </xf>
    <xf numFmtId="3" fontId="4" fillId="0" borderId="28" xfId="56" applyNumberFormat="1" applyFont="1" applyFill="1" applyBorder="1" applyAlignment="1" applyProtection="1">
      <alignment vertical="center" wrapText="1" shrinkToFit="1"/>
      <protection locked="0"/>
    </xf>
    <xf numFmtId="3" fontId="4" fillId="33" borderId="29" xfId="56" applyNumberFormat="1" applyFont="1" applyFill="1" applyBorder="1" applyAlignment="1" applyProtection="1">
      <alignment vertical="center" wrapText="1" shrinkToFit="1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0" xfId="55" applyNumberFormat="1" applyFont="1" applyBorder="1" applyAlignment="1">
      <alignment horizontal="center" vertical="center" wrapText="1"/>
      <protection/>
    </xf>
    <xf numFmtId="16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/>
      <protection/>
    </xf>
    <xf numFmtId="0" fontId="40" fillId="0" borderId="0" xfId="55" applyBorder="1">
      <alignment/>
      <protection/>
    </xf>
    <xf numFmtId="0" fontId="6" fillId="0" borderId="0" xfId="55" applyFont="1" applyBorder="1">
      <alignment/>
      <protection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20" fillId="0" borderId="0" xfId="0" applyFont="1" applyAlignment="1">
      <alignment/>
    </xf>
    <xf numFmtId="3" fontId="4" fillId="0" borderId="0" xfId="0" applyNumberFormat="1" applyFont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5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 horizontal="left"/>
    </xf>
    <xf numFmtId="0" fontId="5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3" fontId="4" fillId="0" borderId="30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0" fontId="21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22" xfId="0" applyFont="1" applyBorder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justify" vertical="center" wrapText="1"/>
    </xf>
    <xf numFmtId="3" fontId="14" fillId="0" borderId="30" xfId="0" applyNumberFormat="1" applyFont="1" applyBorder="1" applyAlignment="1">
      <alignment horizontal="right" vertical="center" wrapText="1"/>
    </xf>
    <xf numFmtId="3" fontId="14" fillId="0" borderId="30" xfId="0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22" fillId="0" borderId="22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22" fillId="0" borderId="22" xfId="0" applyFont="1" applyBorder="1" applyAlignment="1">
      <alignment/>
    </xf>
    <xf numFmtId="0" fontId="7" fillId="0" borderId="22" xfId="0" applyFont="1" applyBorder="1" applyAlignment="1">
      <alignment/>
    </xf>
    <xf numFmtId="3" fontId="4" fillId="0" borderId="22" xfId="56" applyNumberFormat="1" applyFont="1" applyFill="1" applyBorder="1" applyAlignment="1" applyProtection="1">
      <alignment vertical="center" shrinkToFit="1"/>
      <protection locked="0"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/>
      <protection/>
    </xf>
    <xf numFmtId="0" fontId="4" fillId="0" borderId="31" xfId="0" applyFont="1" applyBorder="1" applyAlignment="1">
      <alignment/>
    </xf>
    <xf numFmtId="0" fontId="4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5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4" fillId="0" borderId="32" xfId="56" applyNumberFormat="1" applyFont="1" applyFill="1" applyBorder="1" applyAlignment="1" applyProtection="1">
      <alignment horizontal="center" vertical="center" wrapText="1" shrinkToFit="1"/>
      <protection/>
    </xf>
    <xf numFmtId="3" fontId="4" fillId="0" borderId="33" xfId="56" applyNumberFormat="1" applyFont="1" applyFill="1" applyBorder="1" applyAlignment="1" applyProtection="1">
      <alignment horizontal="center" vertical="center" wrapText="1" shrinkToFit="1"/>
      <protection/>
    </xf>
    <xf numFmtId="3" fontId="4" fillId="0" borderId="34" xfId="56" applyNumberFormat="1" applyFont="1" applyFill="1" applyBorder="1" applyAlignment="1" applyProtection="1">
      <alignment horizontal="center" vertical="center" wrapText="1" shrinkToFit="1"/>
      <protection/>
    </xf>
    <xf numFmtId="0" fontId="4" fillId="0" borderId="32" xfId="56" applyNumberFormat="1" applyFont="1" applyBorder="1" applyAlignment="1" applyProtection="1">
      <alignment horizontal="center" vertical="center" wrapText="1" shrinkToFit="1"/>
      <protection/>
    </xf>
    <xf numFmtId="0" fontId="4" fillId="0" borderId="33" xfId="56" applyNumberFormat="1" applyFont="1" applyBorder="1" applyAlignment="1" applyProtection="1">
      <alignment horizontal="center" vertical="center" wrapText="1" shrinkToFit="1"/>
      <protection/>
    </xf>
    <xf numFmtId="0" fontId="4" fillId="0" borderId="34" xfId="56" applyNumberFormat="1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12" fillId="0" borderId="0" xfId="55" applyFont="1" applyAlignment="1">
      <alignment horizontal="center"/>
      <protection/>
    </xf>
    <xf numFmtId="0" fontId="6" fillId="0" borderId="35" xfId="55" applyFont="1" applyBorder="1" applyAlignment="1">
      <alignment horizontal="center" vertical="center"/>
      <protection/>
    </xf>
    <xf numFmtId="0" fontId="6" fillId="0" borderId="22" xfId="55" applyFont="1" applyBorder="1" applyAlignment="1">
      <alignment horizontal="center" vertical="center"/>
      <protection/>
    </xf>
    <xf numFmtId="0" fontId="13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zoomScalePageLayoutView="0" workbookViewId="0" topLeftCell="G1">
      <selection activeCell="K1" sqref="K1"/>
    </sheetView>
  </sheetViews>
  <sheetFormatPr defaultColWidth="9.140625" defaultRowHeight="12.75"/>
  <cols>
    <col min="4" max="4" width="8.00390625" style="0" customWidth="1"/>
    <col min="5" max="7" width="12.7109375" style="0" customWidth="1"/>
    <col min="8" max="8" width="6.00390625" style="0" customWidth="1"/>
    <col min="13" max="13" width="10.421875" style="0" customWidth="1"/>
    <col min="14" max="16" width="12.7109375" style="0" customWidth="1"/>
  </cols>
  <sheetData>
    <row r="1" spans="1:16" ht="15.75">
      <c r="A1" s="2"/>
      <c r="J1" s="6"/>
      <c r="K1" s="6"/>
      <c r="L1" s="6" t="s">
        <v>214</v>
      </c>
      <c r="M1" s="6"/>
      <c r="N1" s="6"/>
      <c r="O1" s="6"/>
      <c r="P1" s="2"/>
    </row>
    <row r="2" spans="1:16" ht="15.75">
      <c r="A2" s="2"/>
      <c r="J2" s="6"/>
      <c r="K2" s="6"/>
      <c r="L2" s="6" t="s">
        <v>209</v>
      </c>
      <c r="M2" s="6"/>
      <c r="N2" s="6"/>
      <c r="O2" s="6"/>
      <c r="P2" s="2"/>
    </row>
    <row r="3" spans="1:16" ht="15.75">
      <c r="A3" s="2"/>
      <c r="B3" s="2"/>
      <c r="C3" s="2"/>
      <c r="D3" s="2"/>
      <c r="E3" s="2"/>
      <c r="F3" s="2"/>
      <c r="G3" s="2"/>
      <c r="H3" s="2"/>
      <c r="I3" s="2"/>
      <c r="J3" s="6"/>
      <c r="K3" s="6"/>
      <c r="L3" s="6"/>
      <c r="M3" s="6"/>
      <c r="N3" s="6"/>
      <c r="O3" s="6"/>
      <c r="P3" s="2"/>
    </row>
    <row r="4" spans="1:16" ht="42.75" customHeight="1">
      <c r="A4" s="176" t="s">
        <v>138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48.75" customHeight="1">
      <c r="A5" s="177" t="s">
        <v>116</v>
      </c>
      <c r="B5" s="177"/>
      <c r="C5" s="177"/>
      <c r="D5" s="177"/>
      <c r="E5" s="108" t="s">
        <v>122</v>
      </c>
      <c r="F5" s="137" t="s">
        <v>139</v>
      </c>
      <c r="G5" s="137" t="s">
        <v>121</v>
      </c>
      <c r="H5" s="136"/>
      <c r="I5" s="178" t="s">
        <v>117</v>
      </c>
      <c r="J5" s="178"/>
      <c r="K5" s="178"/>
      <c r="L5" s="178"/>
      <c r="M5" s="178"/>
      <c r="N5" s="137" t="s">
        <v>122</v>
      </c>
      <c r="O5" s="137" t="s">
        <v>139</v>
      </c>
      <c r="P5" s="137" t="s">
        <v>123</v>
      </c>
    </row>
    <row r="6" spans="1:16" ht="16.5" customHeight="1">
      <c r="A6" s="42" t="s">
        <v>97</v>
      </c>
      <c r="B6" s="2"/>
      <c r="C6" s="2"/>
      <c r="D6" s="43"/>
      <c r="E6" s="44">
        <v>99112</v>
      </c>
      <c r="F6" s="90">
        <v>114863</v>
      </c>
      <c r="G6" s="45">
        <v>121693</v>
      </c>
      <c r="H6" s="70"/>
      <c r="I6" s="135" t="s">
        <v>110</v>
      </c>
      <c r="J6" s="70"/>
      <c r="K6" s="70"/>
      <c r="L6" s="70"/>
      <c r="M6" s="70"/>
      <c r="N6" s="45">
        <v>138078</v>
      </c>
      <c r="O6" s="45">
        <v>164440</v>
      </c>
      <c r="P6" s="45">
        <v>174604</v>
      </c>
    </row>
    <row r="7" spans="1:16" ht="16.5" customHeight="1">
      <c r="A7" s="42" t="s">
        <v>98</v>
      </c>
      <c r="B7" s="2"/>
      <c r="C7" s="2"/>
      <c r="D7" s="43"/>
      <c r="E7" s="44">
        <v>22018</v>
      </c>
      <c r="F7" s="90">
        <v>26523</v>
      </c>
      <c r="G7" s="45">
        <v>28736</v>
      </c>
      <c r="H7" s="70"/>
      <c r="I7" s="135" t="s">
        <v>111</v>
      </c>
      <c r="J7" s="70"/>
      <c r="K7" s="70"/>
      <c r="L7" s="70"/>
      <c r="M7" s="70"/>
      <c r="N7" s="45">
        <v>63797</v>
      </c>
      <c r="O7" s="45">
        <v>55233</v>
      </c>
      <c r="P7" s="45">
        <v>54422</v>
      </c>
    </row>
    <row r="8" spans="1:16" ht="16.5" customHeight="1">
      <c r="A8" s="42" t="s">
        <v>99</v>
      </c>
      <c r="B8" s="2"/>
      <c r="C8" s="2"/>
      <c r="D8" s="43"/>
      <c r="E8" s="44">
        <v>72356</v>
      </c>
      <c r="F8" s="90">
        <v>74700</v>
      </c>
      <c r="G8" s="45">
        <v>86134</v>
      </c>
      <c r="H8" s="70"/>
      <c r="I8" s="134" t="s">
        <v>107</v>
      </c>
      <c r="J8" s="70"/>
      <c r="K8" s="70"/>
      <c r="L8" s="70"/>
      <c r="M8" s="70"/>
      <c r="N8" s="45">
        <v>18045</v>
      </c>
      <c r="O8" s="45">
        <v>21147</v>
      </c>
      <c r="P8" s="45">
        <v>18054</v>
      </c>
    </row>
    <row r="9" spans="1:16" ht="16.5" customHeight="1">
      <c r="A9" s="42" t="s">
        <v>100</v>
      </c>
      <c r="B9" s="2"/>
      <c r="C9" s="2"/>
      <c r="D9" s="43"/>
      <c r="E9" s="44">
        <v>10243</v>
      </c>
      <c r="F9" s="90">
        <v>9152</v>
      </c>
      <c r="G9" s="45">
        <v>12791</v>
      </c>
      <c r="H9" s="70"/>
      <c r="I9" s="134" t="s">
        <v>108</v>
      </c>
      <c r="J9" s="70"/>
      <c r="K9" s="70"/>
      <c r="L9" s="70"/>
      <c r="M9" s="70"/>
      <c r="N9" s="45">
        <v>392</v>
      </c>
      <c r="O9" s="45">
        <v>692</v>
      </c>
      <c r="P9" s="45">
        <v>1404</v>
      </c>
    </row>
    <row r="10" spans="1:16" ht="16.5" customHeight="1">
      <c r="A10" s="42" t="s">
        <v>101</v>
      </c>
      <c r="B10" s="2"/>
      <c r="C10" s="2"/>
      <c r="D10" s="43"/>
      <c r="E10" s="44">
        <v>927</v>
      </c>
      <c r="F10" s="90">
        <v>1188</v>
      </c>
      <c r="G10" s="45">
        <v>4232</v>
      </c>
      <c r="H10" s="70"/>
      <c r="I10" s="135" t="s">
        <v>109</v>
      </c>
      <c r="J10" s="70"/>
      <c r="K10" s="70"/>
      <c r="L10" s="70"/>
      <c r="M10" s="70"/>
      <c r="N10" s="45">
        <v>0</v>
      </c>
      <c r="O10" s="90">
        <v>137835</v>
      </c>
      <c r="P10" s="45">
        <v>7547</v>
      </c>
    </row>
    <row r="11" spans="1:18" ht="16.5" customHeight="1">
      <c r="A11" s="42" t="s">
        <v>120</v>
      </c>
      <c r="B11" s="2"/>
      <c r="C11" s="2"/>
      <c r="D11" s="43"/>
      <c r="E11" s="44">
        <v>0</v>
      </c>
      <c r="F11" s="90"/>
      <c r="G11" s="45">
        <v>2332</v>
      </c>
      <c r="H11" s="70"/>
      <c r="I11" s="135" t="s">
        <v>208</v>
      </c>
      <c r="J11" s="138"/>
      <c r="K11" s="138"/>
      <c r="L11" s="138"/>
      <c r="M11" s="138"/>
      <c r="N11" s="138"/>
      <c r="O11" s="138"/>
      <c r="P11" s="90">
        <v>4003</v>
      </c>
      <c r="R11" t="s">
        <v>6</v>
      </c>
    </row>
    <row r="12" spans="1:16" ht="16.5" customHeight="1">
      <c r="A12" s="42" t="s">
        <v>170</v>
      </c>
      <c r="B12" s="2"/>
      <c r="C12" s="2"/>
      <c r="D12" s="43"/>
      <c r="E12" s="44"/>
      <c r="F12" s="90"/>
      <c r="G12" s="45">
        <v>4116</v>
      </c>
      <c r="H12" s="70"/>
      <c r="I12" s="138"/>
      <c r="J12" s="138"/>
      <c r="K12" s="138"/>
      <c r="L12" s="138"/>
      <c r="M12" s="138"/>
      <c r="N12" s="138"/>
      <c r="O12" s="138"/>
      <c r="P12" s="138"/>
    </row>
    <row r="13" spans="1:16" ht="16.5" customHeight="1">
      <c r="A13" s="130" t="s">
        <v>105</v>
      </c>
      <c r="B13" s="127"/>
      <c r="C13" s="127"/>
      <c r="D13" s="128"/>
      <c r="E13" s="129">
        <v>0</v>
      </c>
      <c r="F13" s="133">
        <v>92690</v>
      </c>
      <c r="G13" s="139"/>
      <c r="H13" s="70"/>
      <c r="I13" s="140"/>
      <c r="J13" s="140"/>
      <c r="K13" s="140"/>
      <c r="L13" s="140"/>
      <c r="M13" s="140"/>
      <c r="N13" s="140"/>
      <c r="O13" s="140"/>
      <c r="P13" s="140"/>
    </row>
    <row r="14" spans="1:16" ht="16.5" customHeight="1">
      <c r="A14" s="71" t="s">
        <v>11</v>
      </c>
      <c r="B14" s="71"/>
      <c r="C14" s="71"/>
      <c r="D14" s="70"/>
      <c r="E14" s="72">
        <f>SUM(E6:E13)</f>
        <v>204656</v>
      </c>
      <c r="F14" s="72">
        <f>SUM(F6:F13)</f>
        <v>319116</v>
      </c>
      <c r="G14" s="72">
        <f>SUM(G6:G13)</f>
        <v>260034</v>
      </c>
      <c r="H14" s="70"/>
      <c r="I14" s="71" t="s">
        <v>9</v>
      </c>
      <c r="J14" s="71"/>
      <c r="K14" s="71"/>
      <c r="L14" s="71"/>
      <c r="M14" s="71"/>
      <c r="N14" s="72">
        <f>SUM(N6:N10)</f>
        <v>220312</v>
      </c>
      <c r="O14" s="72">
        <f>SUM(O6:O10)</f>
        <v>379347</v>
      </c>
      <c r="P14" s="72">
        <f>SUM(P6:P11)</f>
        <v>260034</v>
      </c>
    </row>
    <row r="15" spans="1:16" ht="16.5" customHeight="1">
      <c r="A15" s="71"/>
      <c r="B15" s="71"/>
      <c r="C15" s="71"/>
      <c r="D15" s="70"/>
      <c r="E15" s="90"/>
      <c r="F15" s="90"/>
      <c r="G15" s="72"/>
      <c r="H15" s="70"/>
      <c r="I15" s="71"/>
      <c r="J15" s="71"/>
      <c r="K15" s="71"/>
      <c r="L15" s="71"/>
      <c r="M15" s="71"/>
      <c r="N15" s="72"/>
      <c r="O15" s="72"/>
      <c r="P15" s="72"/>
    </row>
    <row r="16" spans="1:16" ht="16.5" customHeight="1">
      <c r="A16" s="71"/>
      <c r="B16" s="71"/>
      <c r="C16" s="71"/>
      <c r="D16" s="70"/>
      <c r="E16" s="90"/>
      <c r="F16" s="90"/>
      <c r="G16" s="72"/>
      <c r="H16" s="70"/>
      <c r="I16" s="71"/>
      <c r="J16" s="71"/>
      <c r="K16" s="71"/>
      <c r="L16" s="71"/>
      <c r="M16" s="71"/>
      <c r="N16" s="72"/>
      <c r="O16" s="72"/>
      <c r="P16" s="72"/>
    </row>
    <row r="17" spans="1:16" ht="16.5" customHeight="1">
      <c r="A17" s="42" t="s">
        <v>102</v>
      </c>
      <c r="B17" s="71"/>
      <c r="C17" s="71"/>
      <c r="D17" s="70"/>
      <c r="E17" s="90">
        <v>3483</v>
      </c>
      <c r="F17" s="90">
        <v>8578</v>
      </c>
      <c r="G17" s="90">
        <v>49062</v>
      </c>
      <c r="H17" s="70"/>
      <c r="I17" s="135" t="s">
        <v>112</v>
      </c>
      <c r="J17" s="71"/>
      <c r="K17" s="71"/>
      <c r="L17" s="71"/>
      <c r="M17" s="71"/>
      <c r="N17" s="90">
        <v>29849</v>
      </c>
      <c r="O17" s="90">
        <v>31203</v>
      </c>
      <c r="P17" s="90">
        <v>44692</v>
      </c>
    </row>
    <row r="18" spans="1:16" ht="16.5" customHeight="1">
      <c r="A18" s="96" t="s">
        <v>103</v>
      </c>
      <c r="B18" s="153"/>
      <c r="C18" s="153"/>
      <c r="D18" s="154"/>
      <c r="E18" s="155">
        <v>17361</v>
      </c>
      <c r="F18" s="155">
        <v>59786</v>
      </c>
      <c r="G18" s="155">
        <v>14130</v>
      </c>
      <c r="H18" s="154"/>
      <c r="I18" s="156" t="s">
        <v>113</v>
      </c>
      <c r="J18" s="153"/>
      <c r="K18" s="153"/>
      <c r="L18" s="153"/>
      <c r="M18" s="153"/>
      <c r="N18" s="155">
        <v>699</v>
      </c>
      <c r="O18" s="155"/>
      <c r="P18" s="155" t="s">
        <v>172</v>
      </c>
    </row>
    <row r="19" spans="1:16" ht="16.5" customHeight="1">
      <c r="A19" s="97" t="s">
        <v>104</v>
      </c>
      <c r="B19" s="153"/>
      <c r="C19" s="153"/>
      <c r="D19" s="154"/>
      <c r="E19" s="155">
        <v>4000</v>
      </c>
      <c r="F19" s="155">
        <v>600</v>
      </c>
      <c r="G19" s="155">
        <v>0</v>
      </c>
      <c r="H19" s="154"/>
      <c r="I19" s="156" t="s">
        <v>114</v>
      </c>
      <c r="J19" s="153"/>
      <c r="K19" s="153"/>
      <c r="L19" s="153"/>
      <c r="M19" s="153"/>
      <c r="N19" s="155">
        <v>35</v>
      </c>
      <c r="O19" s="155">
        <v>378</v>
      </c>
      <c r="P19" s="155"/>
    </row>
    <row r="20" spans="1:16" ht="16.5" customHeight="1">
      <c r="A20" s="130" t="s">
        <v>140</v>
      </c>
      <c r="B20" s="131"/>
      <c r="C20" s="131"/>
      <c r="D20" s="132"/>
      <c r="E20" s="133"/>
      <c r="F20" s="133"/>
      <c r="G20" s="133">
        <v>1211</v>
      </c>
      <c r="H20" s="70"/>
      <c r="I20" s="141" t="s">
        <v>109</v>
      </c>
      <c r="J20" s="131"/>
      <c r="K20" s="131"/>
      <c r="L20" s="131"/>
      <c r="M20" s="131"/>
      <c r="N20" s="133"/>
      <c r="O20" s="133"/>
      <c r="P20" s="133">
        <v>19711</v>
      </c>
    </row>
    <row r="21" spans="1:16" ht="16.5" customHeight="1">
      <c r="A21" s="71" t="s">
        <v>14</v>
      </c>
      <c r="B21" s="70"/>
      <c r="C21" s="70"/>
      <c r="D21" s="70"/>
      <c r="E21" s="72">
        <f>SUM(E17:E19)</f>
        <v>24844</v>
      </c>
      <c r="F21" s="72">
        <f>SUM(F17:F19)</f>
        <v>68964</v>
      </c>
      <c r="G21" s="72">
        <f>SUM(G17:G20)</f>
        <v>64403</v>
      </c>
      <c r="H21" s="70"/>
      <c r="I21" s="71" t="s">
        <v>12</v>
      </c>
      <c r="J21" s="71"/>
      <c r="K21" s="71"/>
      <c r="L21" s="71"/>
      <c r="M21" s="71"/>
      <c r="N21" s="72">
        <f>SUM(N17:N19)</f>
        <v>30583</v>
      </c>
      <c r="O21" s="72">
        <f>SUM(O17:O19)</f>
        <v>31581</v>
      </c>
      <c r="P21" s="72">
        <f>SUM(P17:P20)</f>
        <v>64403</v>
      </c>
    </row>
    <row r="22" spans="1:16" ht="16.5" customHeight="1">
      <c r="A22" s="71"/>
      <c r="B22" s="70"/>
      <c r="C22" s="70"/>
      <c r="D22" s="70"/>
      <c r="E22" s="72"/>
      <c r="F22" s="72"/>
      <c r="G22" s="72"/>
      <c r="H22" s="70"/>
      <c r="I22" s="71"/>
      <c r="J22" s="71"/>
      <c r="K22" s="71"/>
      <c r="L22" s="71"/>
      <c r="M22" s="71"/>
      <c r="N22" s="72"/>
      <c r="O22" s="72"/>
      <c r="P22" s="72"/>
    </row>
    <row r="23" spans="1:16" ht="16.5" customHeight="1">
      <c r="A23" s="70"/>
      <c r="B23" s="70"/>
      <c r="C23" s="70"/>
      <c r="D23" s="70"/>
      <c r="E23" s="90"/>
      <c r="F23" s="90"/>
      <c r="G23" s="45"/>
      <c r="H23" s="70"/>
      <c r="I23" s="70"/>
      <c r="J23" s="70"/>
      <c r="K23" s="70"/>
      <c r="L23" s="70"/>
      <c r="M23" s="70"/>
      <c r="N23" s="45"/>
      <c r="O23" s="45"/>
      <c r="P23" s="45"/>
    </row>
    <row r="24" spans="1:16" ht="16.5" customHeight="1">
      <c r="A24" s="71" t="s">
        <v>16</v>
      </c>
      <c r="B24" s="71"/>
      <c r="C24" s="71"/>
      <c r="D24" s="71"/>
      <c r="E24" s="72">
        <f>SUM(E21+E14)</f>
        <v>229500</v>
      </c>
      <c r="F24" s="72">
        <f>SUM(F21+F14)</f>
        <v>388080</v>
      </c>
      <c r="G24" s="72">
        <f>SUM(G21+G14)</f>
        <v>324437</v>
      </c>
      <c r="H24" s="70"/>
      <c r="I24" s="71" t="s">
        <v>15</v>
      </c>
      <c r="J24" s="71"/>
      <c r="K24" s="71"/>
      <c r="L24" s="71"/>
      <c r="M24" s="71"/>
      <c r="N24" s="72">
        <f>SUM(N21+N14)</f>
        <v>250895</v>
      </c>
      <c r="O24" s="72">
        <f>SUM(O21+O14)</f>
        <v>410928</v>
      </c>
      <c r="P24" s="72">
        <f>SUM(P21+P14)</f>
        <v>324437</v>
      </c>
    </row>
    <row r="25" spans="1:16" ht="16.5" customHeight="1">
      <c r="A25" s="71"/>
      <c r="B25" s="71"/>
      <c r="C25" s="71"/>
      <c r="D25" s="71"/>
      <c r="E25" s="72"/>
      <c r="F25" s="72"/>
      <c r="G25" s="72"/>
      <c r="H25" s="70"/>
      <c r="I25" s="71"/>
      <c r="J25" s="71"/>
      <c r="K25" s="71"/>
      <c r="L25" s="71"/>
      <c r="M25" s="71"/>
      <c r="N25" s="72"/>
      <c r="O25" s="72"/>
      <c r="P25" s="72"/>
    </row>
    <row r="26" spans="1:16" ht="16.5" customHeight="1">
      <c r="A26" s="2"/>
      <c r="B26" s="2"/>
      <c r="C26" s="2"/>
      <c r="D26" s="2"/>
      <c r="E26" s="5"/>
      <c r="F26" s="44"/>
      <c r="G26" s="2"/>
      <c r="H26" s="2"/>
      <c r="I26" s="2"/>
      <c r="J26" s="2"/>
      <c r="K26" s="2"/>
      <c r="L26" s="2"/>
      <c r="M26" s="2"/>
      <c r="N26" s="5"/>
      <c r="O26" s="5"/>
      <c r="P26" s="5"/>
    </row>
    <row r="27" spans="1:16" ht="16.5" customHeight="1">
      <c r="A27" s="150" t="s">
        <v>118</v>
      </c>
      <c r="B27" s="138"/>
      <c r="C27" s="165"/>
      <c r="D27" s="151"/>
      <c r="E27" s="151"/>
      <c r="F27" s="151"/>
      <c r="G27" s="151"/>
      <c r="H27" s="138"/>
      <c r="I27" s="138"/>
      <c r="J27" s="138"/>
      <c r="K27" s="138"/>
      <c r="L27" s="138"/>
      <c r="M27" s="138"/>
      <c r="N27" s="152"/>
      <c r="O27" s="152"/>
      <c r="P27" s="138"/>
    </row>
    <row r="28" spans="1:16" ht="350.25" customHeight="1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</row>
  </sheetData>
  <sheetProtection/>
  <mergeCells count="4">
    <mergeCell ref="A4:P4"/>
    <mergeCell ref="A5:D5"/>
    <mergeCell ref="I5:M5"/>
    <mergeCell ref="A28:P2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4" r:id="rId1"/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25.140625" style="0" customWidth="1"/>
    <col min="2" max="2" width="52.7109375" style="1" customWidth="1"/>
    <col min="3" max="3" width="17.28125" style="0" customWidth="1"/>
    <col min="4" max="6" width="13.7109375" style="0" customWidth="1"/>
  </cols>
  <sheetData>
    <row r="1" spans="1:3" ht="15.75">
      <c r="A1" s="2"/>
      <c r="B1" s="5"/>
      <c r="C1" s="9" t="s">
        <v>215</v>
      </c>
    </row>
    <row r="2" spans="1:6" ht="15.75">
      <c r="A2" s="2"/>
      <c r="B2" s="183" t="s">
        <v>210</v>
      </c>
      <c r="C2" s="183"/>
      <c r="D2" s="6"/>
      <c r="E2" s="6"/>
      <c r="F2" s="2"/>
    </row>
    <row r="3" spans="1:3" ht="27.75" customHeight="1">
      <c r="A3" s="176" t="s">
        <v>125</v>
      </c>
      <c r="B3" s="176"/>
      <c r="C3" s="176"/>
    </row>
    <row r="4" spans="1:4" ht="15.75">
      <c r="A4" s="2"/>
      <c r="B4" s="2"/>
      <c r="C4" s="2"/>
      <c r="D4" t="s">
        <v>6</v>
      </c>
    </row>
    <row r="5" spans="1:3" ht="18.75">
      <c r="A5" s="12" t="s">
        <v>49</v>
      </c>
      <c r="B5" s="2"/>
      <c r="C5" s="9" t="s">
        <v>50</v>
      </c>
    </row>
    <row r="6" spans="1:3" ht="15.75">
      <c r="A6" s="2"/>
      <c r="B6" s="2"/>
      <c r="C6" s="2"/>
    </row>
    <row r="7" spans="1:3" ht="36" customHeight="1">
      <c r="A7" s="59" t="s">
        <v>56</v>
      </c>
      <c r="B7" s="60" t="s">
        <v>82</v>
      </c>
      <c r="C7" s="61" t="s">
        <v>83</v>
      </c>
    </row>
    <row r="8" spans="1:3" ht="24.75" customHeight="1">
      <c r="A8" s="142" t="s">
        <v>55</v>
      </c>
      <c r="B8" s="157" t="s">
        <v>199</v>
      </c>
      <c r="C8" s="144">
        <v>159</v>
      </c>
    </row>
    <row r="9" spans="1:3" ht="24.75" customHeight="1">
      <c r="A9" s="91" t="s">
        <v>55</v>
      </c>
      <c r="B9" s="157" t="s">
        <v>200</v>
      </c>
      <c r="C9" s="144">
        <v>834</v>
      </c>
    </row>
    <row r="10" spans="1:3" ht="24.75" customHeight="1">
      <c r="A10" s="142" t="s">
        <v>55</v>
      </c>
      <c r="B10" s="157" t="s">
        <v>193</v>
      </c>
      <c r="C10" s="144">
        <v>6464</v>
      </c>
    </row>
    <row r="11" spans="1:3" ht="24.75" customHeight="1">
      <c r="A11" s="142" t="s">
        <v>55</v>
      </c>
      <c r="B11" s="157" t="s">
        <v>201</v>
      </c>
      <c r="C11" s="144">
        <v>44000</v>
      </c>
    </row>
    <row r="12" spans="1:3" ht="24.75" customHeight="1">
      <c r="A12" s="142" t="s">
        <v>55</v>
      </c>
      <c r="B12" s="157" t="s">
        <v>197</v>
      </c>
      <c r="C12" s="144">
        <v>63</v>
      </c>
    </row>
    <row r="13" spans="1:3" ht="24.75" customHeight="1">
      <c r="A13" s="91" t="s">
        <v>55</v>
      </c>
      <c r="B13" s="157" t="s">
        <v>202</v>
      </c>
      <c r="C13" s="144">
        <v>106</v>
      </c>
    </row>
    <row r="14" spans="1:3" ht="24.75" customHeight="1">
      <c r="A14" s="91" t="s">
        <v>55</v>
      </c>
      <c r="B14" s="157" t="s">
        <v>191</v>
      </c>
      <c r="C14" s="144">
        <v>250</v>
      </c>
    </row>
    <row r="15" spans="1:3" ht="24.75" customHeight="1">
      <c r="A15" s="142" t="s">
        <v>55</v>
      </c>
      <c r="B15" s="157" t="s">
        <v>203</v>
      </c>
      <c r="C15" s="144">
        <v>194</v>
      </c>
    </row>
    <row r="16" spans="1:3" ht="24.75" customHeight="1">
      <c r="A16" s="142" t="s">
        <v>55</v>
      </c>
      <c r="B16" s="157" t="s">
        <v>198</v>
      </c>
      <c r="C16" s="144">
        <v>225</v>
      </c>
    </row>
    <row r="17" spans="1:3" ht="24.75" customHeight="1">
      <c r="A17" s="142" t="s">
        <v>55</v>
      </c>
      <c r="B17" s="157" t="s">
        <v>204</v>
      </c>
      <c r="C17" s="144">
        <v>448</v>
      </c>
    </row>
    <row r="18" spans="1:3" ht="24.75" customHeight="1">
      <c r="A18" s="142" t="s">
        <v>55</v>
      </c>
      <c r="B18" s="157" t="s">
        <v>206</v>
      </c>
      <c r="C18" s="144">
        <v>360</v>
      </c>
    </row>
    <row r="19" spans="1:3" ht="24.75" customHeight="1">
      <c r="A19" s="142" t="s">
        <v>55</v>
      </c>
      <c r="B19" s="157" t="s">
        <v>205</v>
      </c>
      <c r="C19" s="144">
        <v>2101</v>
      </c>
    </row>
    <row r="20" spans="1:3" ht="24.75" customHeight="1">
      <c r="A20" s="142" t="s">
        <v>55</v>
      </c>
      <c r="B20" s="157" t="s">
        <v>194</v>
      </c>
      <c r="C20" s="144">
        <v>2471</v>
      </c>
    </row>
    <row r="21" spans="1:3" ht="24.75" customHeight="1">
      <c r="A21" s="142" t="s">
        <v>55</v>
      </c>
      <c r="B21" s="157" t="s">
        <v>142</v>
      </c>
      <c r="C21" s="144">
        <v>1700</v>
      </c>
    </row>
    <row r="22" spans="1:3" ht="24.75" customHeight="1">
      <c r="A22" s="142" t="s">
        <v>55</v>
      </c>
      <c r="B22" s="157" t="s">
        <v>192</v>
      </c>
      <c r="C22" s="144">
        <v>2542</v>
      </c>
    </row>
    <row r="23" spans="1:3" ht="24.75" customHeight="1">
      <c r="A23" s="142" t="s">
        <v>132</v>
      </c>
      <c r="B23" s="157" t="s">
        <v>143</v>
      </c>
      <c r="C23" s="144">
        <v>558</v>
      </c>
    </row>
    <row r="24" spans="1:3" ht="24.75" customHeight="1">
      <c r="A24" s="142" t="s">
        <v>132</v>
      </c>
      <c r="B24" s="157" t="s">
        <v>144</v>
      </c>
      <c r="C24" s="144">
        <v>317</v>
      </c>
    </row>
    <row r="25" spans="1:3" ht="24.75" customHeight="1">
      <c r="A25" s="163" t="s">
        <v>135</v>
      </c>
      <c r="B25" s="157" t="s">
        <v>145</v>
      </c>
      <c r="C25" s="144">
        <v>400</v>
      </c>
    </row>
    <row r="26" spans="1:3" ht="24.75" customHeight="1">
      <c r="A26" s="91"/>
      <c r="B26" s="143" t="s">
        <v>124</v>
      </c>
      <c r="C26" s="145">
        <v>1211</v>
      </c>
    </row>
    <row r="27" spans="1:3" ht="24.75" customHeight="1">
      <c r="A27" s="181" t="s">
        <v>30</v>
      </c>
      <c r="B27" s="181"/>
      <c r="C27" s="30">
        <f>SUM(C8:C26)</f>
        <v>64403</v>
      </c>
    </row>
    <row r="28" spans="1:3" ht="15.75">
      <c r="A28" s="10"/>
      <c r="B28" s="3"/>
      <c r="C28" s="11"/>
    </row>
    <row r="29" spans="1:3" ht="15.75">
      <c r="A29" s="3"/>
      <c r="B29" s="3"/>
      <c r="C29" s="11"/>
    </row>
    <row r="30" spans="1:3" ht="18.75">
      <c r="A30" s="13" t="s">
        <v>51</v>
      </c>
      <c r="B30" s="3"/>
      <c r="C30" s="11"/>
    </row>
    <row r="31" spans="1:3" ht="15.75">
      <c r="A31" s="3"/>
      <c r="B31" s="3"/>
      <c r="C31" s="11"/>
    </row>
    <row r="32" spans="1:3" ht="36" customHeight="1">
      <c r="A32" s="59" t="s">
        <v>56</v>
      </c>
      <c r="B32" s="60" t="s">
        <v>82</v>
      </c>
      <c r="C32" s="61" t="s">
        <v>83</v>
      </c>
    </row>
    <row r="33" spans="1:3" ht="24.75" customHeight="1">
      <c r="A33" s="91" t="s">
        <v>55</v>
      </c>
      <c r="B33" s="168" t="s">
        <v>171</v>
      </c>
      <c r="C33" s="145">
        <v>19711</v>
      </c>
    </row>
    <row r="34" spans="1:3" ht="24.75" customHeight="1">
      <c r="A34" s="142" t="s">
        <v>55</v>
      </c>
      <c r="B34" s="167" t="s">
        <v>195</v>
      </c>
      <c r="C34" s="145">
        <v>44000</v>
      </c>
    </row>
    <row r="35" spans="1:3" ht="24.75" customHeight="1">
      <c r="A35" s="142" t="s">
        <v>55</v>
      </c>
      <c r="B35" s="168" t="s">
        <v>196</v>
      </c>
      <c r="C35" s="145">
        <v>692</v>
      </c>
    </row>
    <row r="36" spans="1:3" ht="24.75" customHeight="1">
      <c r="A36" s="182" t="s">
        <v>172</v>
      </c>
      <c r="B36" s="182"/>
      <c r="C36" s="30">
        <f>SUM(C33:C35)</f>
        <v>64403</v>
      </c>
    </row>
  </sheetData>
  <sheetProtection/>
  <mergeCells count="4">
    <mergeCell ref="A27:B27"/>
    <mergeCell ref="A36:B36"/>
    <mergeCell ref="A3:C3"/>
    <mergeCell ref="B2:C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90" zoomScalePageLayoutView="0" workbookViewId="0" topLeftCell="D1">
      <selection activeCell="I3" sqref="I3"/>
    </sheetView>
  </sheetViews>
  <sheetFormatPr defaultColWidth="9.140625" defaultRowHeight="12.75"/>
  <cols>
    <col min="1" max="1" width="5.7109375" style="0" customWidth="1"/>
    <col min="2" max="2" width="49.8515625" style="0" customWidth="1"/>
    <col min="3" max="14" width="7.7109375" style="0" customWidth="1"/>
    <col min="15" max="15" width="11.8515625" style="0" customWidth="1"/>
  </cols>
  <sheetData>
    <row r="1" spans="1:15" ht="36.75" customHeight="1">
      <c r="A1" s="176" t="s">
        <v>126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15.75">
      <c r="A2" s="2"/>
      <c r="B2" s="2"/>
      <c r="C2" s="2"/>
      <c r="D2" s="2"/>
      <c r="E2" s="2"/>
      <c r="F2" s="2"/>
      <c r="G2" s="2"/>
      <c r="H2" s="29"/>
      <c r="I2" s="29" t="s">
        <v>216</v>
      </c>
      <c r="J2" s="29"/>
      <c r="K2" s="29"/>
      <c r="L2" s="29"/>
      <c r="M2" s="29"/>
      <c r="N2" s="29"/>
      <c r="O2" s="2"/>
    </row>
    <row r="3" spans="1:15" ht="16.5" thickBot="1">
      <c r="A3" s="2"/>
      <c r="B3" s="2"/>
      <c r="C3" s="2"/>
      <c r="D3" s="2"/>
      <c r="E3" s="2"/>
      <c r="F3" s="2"/>
      <c r="G3" s="2"/>
      <c r="H3" s="2"/>
      <c r="I3" s="6" t="s">
        <v>211</v>
      </c>
      <c r="J3" s="6"/>
      <c r="K3" s="6"/>
      <c r="L3" s="6"/>
      <c r="M3" s="2"/>
      <c r="N3" s="172"/>
      <c r="O3" s="2"/>
    </row>
    <row r="4" spans="1:15" ht="37.5" customHeight="1" thickBot="1">
      <c r="A4" s="14" t="s">
        <v>17</v>
      </c>
      <c r="B4" s="15" t="s">
        <v>8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24</v>
      </c>
      <c r="J4" s="16" t="s">
        <v>25</v>
      </c>
      <c r="K4" s="16" t="s">
        <v>26</v>
      </c>
      <c r="L4" s="16" t="s">
        <v>27</v>
      </c>
      <c r="M4" s="16" t="s">
        <v>28</v>
      </c>
      <c r="N4" s="16" t="s">
        <v>29</v>
      </c>
      <c r="O4" s="17" t="s">
        <v>7</v>
      </c>
    </row>
    <row r="5" spans="1:15" ht="20.25" customHeight="1" thickBot="1">
      <c r="A5" s="25" t="s">
        <v>3</v>
      </c>
      <c r="B5" s="18" t="s">
        <v>31</v>
      </c>
      <c r="C5" s="187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9"/>
    </row>
    <row r="6" spans="1:17" ht="16.5" customHeight="1">
      <c r="A6" s="26" t="s">
        <v>4</v>
      </c>
      <c r="B6" s="100" t="s">
        <v>110</v>
      </c>
      <c r="C6" s="73">
        <v>14263</v>
      </c>
      <c r="D6" s="73">
        <v>14263</v>
      </c>
      <c r="E6" s="73">
        <v>14263</v>
      </c>
      <c r="F6" s="73">
        <v>14264</v>
      </c>
      <c r="G6" s="73">
        <v>10155</v>
      </c>
      <c r="H6" s="73">
        <v>10155</v>
      </c>
      <c r="I6" s="73">
        <v>10154</v>
      </c>
      <c r="J6" s="73">
        <v>10155</v>
      </c>
      <c r="K6" s="73">
        <v>27824</v>
      </c>
      <c r="L6" s="73">
        <v>10154</v>
      </c>
      <c r="M6" s="73">
        <v>10155</v>
      </c>
      <c r="N6" s="73">
        <v>28799</v>
      </c>
      <c r="O6" s="19">
        <f aca="true" t="shared" si="0" ref="O6:O14">SUM(C6:N6)</f>
        <v>174604</v>
      </c>
      <c r="P6" s="31"/>
      <c r="Q6" s="7"/>
    </row>
    <row r="7" spans="1:17" ht="16.5" customHeight="1">
      <c r="A7" s="27" t="s">
        <v>0</v>
      </c>
      <c r="B7" s="98" t="s">
        <v>112</v>
      </c>
      <c r="C7" s="74"/>
      <c r="D7" s="74"/>
      <c r="E7" s="74"/>
      <c r="F7" s="74"/>
      <c r="G7" s="74"/>
      <c r="H7" s="74"/>
      <c r="I7" s="74"/>
      <c r="J7" s="74"/>
      <c r="K7" s="74">
        <v>676</v>
      </c>
      <c r="L7" s="74"/>
      <c r="M7" s="74"/>
      <c r="N7" s="74">
        <v>44016</v>
      </c>
      <c r="O7" s="20">
        <f t="shared" si="0"/>
        <v>44692</v>
      </c>
      <c r="P7" s="31"/>
      <c r="Q7" s="7"/>
    </row>
    <row r="8" spans="1:17" ht="16.5" customHeight="1">
      <c r="A8" s="27" t="s">
        <v>5</v>
      </c>
      <c r="B8" s="98" t="s">
        <v>111</v>
      </c>
      <c r="C8" s="75"/>
      <c r="D8" s="75"/>
      <c r="E8" s="75">
        <v>27277</v>
      </c>
      <c r="F8" s="75"/>
      <c r="G8" s="75"/>
      <c r="H8" s="75"/>
      <c r="I8" s="75"/>
      <c r="J8" s="75"/>
      <c r="K8" s="75">
        <v>27145</v>
      </c>
      <c r="L8" s="75"/>
      <c r="M8" s="75"/>
      <c r="N8" s="75"/>
      <c r="O8" s="20">
        <f t="shared" si="0"/>
        <v>54422</v>
      </c>
      <c r="Q8" s="2"/>
    </row>
    <row r="9" spans="1:17" ht="16.5" customHeight="1">
      <c r="A9" s="27" t="s">
        <v>1</v>
      </c>
      <c r="B9" s="99" t="s">
        <v>107</v>
      </c>
      <c r="C9" s="74">
        <v>1505</v>
      </c>
      <c r="D9" s="74">
        <v>1504</v>
      </c>
      <c r="E9" s="74">
        <v>1505</v>
      </c>
      <c r="F9" s="74">
        <v>1504</v>
      </c>
      <c r="G9" s="74">
        <v>1504</v>
      </c>
      <c r="H9" s="74">
        <v>1505</v>
      </c>
      <c r="I9" s="74">
        <v>1505</v>
      </c>
      <c r="J9" s="74">
        <v>1504</v>
      </c>
      <c r="K9" s="74">
        <v>1505</v>
      </c>
      <c r="L9" s="74">
        <v>1504</v>
      </c>
      <c r="M9" s="74">
        <v>1504</v>
      </c>
      <c r="N9" s="74">
        <v>1505</v>
      </c>
      <c r="O9" s="20">
        <f t="shared" si="0"/>
        <v>18054</v>
      </c>
      <c r="P9" s="31"/>
      <c r="Q9" s="2"/>
    </row>
    <row r="10" spans="1:17" ht="16.5" customHeight="1">
      <c r="A10" s="27" t="s">
        <v>2</v>
      </c>
      <c r="B10" s="99" t="s">
        <v>113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20">
        <f t="shared" si="0"/>
        <v>0</v>
      </c>
      <c r="P10" s="31"/>
      <c r="Q10" s="8"/>
    </row>
    <row r="11" spans="1:17" ht="16.5" customHeight="1">
      <c r="A11" s="27" t="s">
        <v>32</v>
      </c>
      <c r="B11" s="99" t="s">
        <v>108</v>
      </c>
      <c r="C11" s="74">
        <v>13</v>
      </c>
      <c r="D11" s="74">
        <v>27</v>
      </c>
      <c r="E11" s="74">
        <v>13</v>
      </c>
      <c r="F11" s="74">
        <v>102</v>
      </c>
      <c r="G11" s="74">
        <v>12</v>
      </c>
      <c r="H11" s="74">
        <v>13</v>
      </c>
      <c r="I11" s="74">
        <v>13</v>
      </c>
      <c r="J11" s="74">
        <v>12</v>
      </c>
      <c r="K11" s="74">
        <v>98</v>
      </c>
      <c r="L11" s="74">
        <v>12</v>
      </c>
      <c r="M11" s="74">
        <v>12</v>
      </c>
      <c r="N11" s="74">
        <v>1077</v>
      </c>
      <c r="O11" s="20">
        <f t="shared" si="0"/>
        <v>1404</v>
      </c>
      <c r="P11" s="33"/>
      <c r="Q11" s="8"/>
    </row>
    <row r="12" spans="1:17" ht="16.5" customHeight="1">
      <c r="A12" s="27" t="s">
        <v>115</v>
      </c>
      <c r="B12" s="99" t="s">
        <v>114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20">
        <f t="shared" si="0"/>
        <v>0</v>
      </c>
      <c r="P12" s="33"/>
      <c r="Q12" s="2"/>
    </row>
    <row r="13" spans="1:17" ht="16.5" customHeight="1" thickBot="1">
      <c r="A13" s="28" t="s">
        <v>33</v>
      </c>
      <c r="B13" s="96" t="s">
        <v>109</v>
      </c>
      <c r="C13" s="76"/>
      <c r="D13" s="76"/>
      <c r="E13" s="76"/>
      <c r="F13" s="76"/>
      <c r="G13" s="76">
        <v>20175</v>
      </c>
      <c r="H13" s="76">
        <v>7083</v>
      </c>
      <c r="I13" s="76"/>
      <c r="J13" s="76"/>
      <c r="K13" s="76"/>
      <c r="L13" s="76"/>
      <c r="M13" s="76"/>
      <c r="N13" s="76">
        <v>4003</v>
      </c>
      <c r="O13" s="21">
        <f t="shared" si="0"/>
        <v>31261</v>
      </c>
      <c r="Q13" s="7"/>
    </row>
    <row r="14" spans="1:15" ht="21" customHeight="1" thickBot="1">
      <c r="A14" s="25" t="s">
        <v>34</v>
      </c>
      <c r="B14" s="22" t="s">
        <v>36</v>
      </c>
      <c r="C14" s="32">
        <f aca="true" t="shared" si="1" ref="C14:N14">SUM(C6:C13)</f>
        <v>15781</v>
      </c>
      <c r="D14" s="32">
        <f t="shared" si="1"/>
        <v>15794</v>
      </c>
      <c r="E14" s="32">
        <f t="shared" si="1"/>
        <v>43058</v>
      </c>
      <c r="F14" s="32">
        <f t="shared" si="1"/>
        <v>15870</v>
      </c>
      <c r="G14" s="32">
        <f t="shared" si="1"/>
        <v>31846</v>
      </c>
      <c r="H14" s="32">
        <f t="shared" si="1"/>
        <v>18756</v>
      </c>
      <c r="I14" s="32">
        <f t="shared" si="1"/>
        <v>11672</v>
      </c>
      <c r="J14" s="32">
        <f t="shared" si="1"/>
        <v>11671</v>
      </c>
      <c r="K14" s="32">
        <f t="shared" si="1"/>
        <v>57248</v>
      </c>
      <c r="L14" s="32">
        <f t="shared" si="1"/>
        <v>11670</v>
      </c>
      <c r="M14" s="32">
        <f t="shared" si="1"/>
        <v>11671</v>
      </c>
      <c r="N14" s="32">
        <f t="shared" si="1"/>
        <v>79400</v>
      </c>
      <c r="O14" s="23">
        <f t="shared" si="0"/>
        <v>324437</v>
      </c>
    </row>
    <row r="15" spans="1:15" ht="19.5" customHeight="1" thickBot="1">
      <c r="A15" s="25" t="s">
        <v>35</v>
      </c>
      <c r="B15" s="24" t="s">
        <v>52</v>
      </c>
      <c r="C15" s="184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6"/>
    </row>
    <row r="16" spans="1:17" ht="16.5" customHeight="1">
      <c r="A16" s="92" t="s">
        <v>37</v>
      </c>
      <c r="B16" s="93" t="s">
        <v>97</v>
      </c>
      <c r="C16" s="94">
        <v>10069</v>
      </c>
      <c r="D16" s="94">
        <v>10069</v>
      </c>
      <c r="E16" s="94">
        <v>10069</v>
      </c>
      <c r="F16" s="94">
        <v>10072</v>
      </c>
      <c r="G16" s="94">
        <v>7313</v>
      </c>
      <c r="H16" s="94">
        <v>7313</v>
      </c>
      <c r="I16" s="94">
        <v>7313</v>
      </c>
      <c r="J16" s="94">
        <v>7313</v>
      </c>
      <c r="K16" s="94">
        <v>21514</v>
      </c>
      <c r="L16" s="94">
        <v>7313</v>
      </c>
      <c r="M16" s="94">
        <v>7412</v>
      </c>
      <c r="N16" s="94">
        <v>15923</v>
      </c>
      <c r="O16" s="95">
        <f aca="true" t="shared" si="2" ref="O16:O24">SUM(C16:N16)</f>
        <v>121693</v>
      </c>
      <c r="P16" s="31"/>
      <c r="Q16" s="4"/>
    </row>
    <row r="17" spans="1:17" ht="16.5" customHeight="1">
      <c r="A17" s="27" t="s">
        <v>38</v>
      </c>
      <c r="B17" s="98" t="s">
        <v>98</v>
      </c>
      <c r="C17" s="74">
        <v>2444</v>
      </c>
      <c r="D17" s="74">
        <v>2444</v>
      </c>
      <c r="E17" s="74">
        <v>2444</v>
      </c>
      <c r="F17" s="74">
        <v>2447</v>
      </c>
      <c r="G17" s="74">
        <v>1999</v>
      </c>
      <c r="H17" s="74">
        <v>2000</v>
      </c>
      <c r="I17" s="74">
        <v>1999</v>
      </c>
      <c r="J17" s="74">
        <v>1999</v>
      </c>
      <c r="K17" s="74">
        <v>3757</v>
      </c>
      <c r="L17" s="74">
        <v>1999</v>
      </c>
      <c r="M17" s="74">
        <v>1998</v>
      </c>
      <c r="N17" s="74">
        <v>3206</v>
      </c>
      <c r="O17" s="20">
        <f t="shared" si="2"/>
        <v>28736</v>
      </c>
      <c r="P17" s="31"/>
      <c r="Q17" s="4"/>
    </row>
    <row r="18" spans="1:17" ht="16.5" customHeight="1">
      <c r="A18" s="27" t="s">
        <v>39</v>
      </c>
      <c r="B18" s="98" t="s">
        <v>99</v>
      </c>
      <c r="C18" s="74">
        <v>6489</v>
      </c>
      <c r="D18" s="74">
        <v>6489</v>
      </c>
      <c r="E18" s="74">
        <v>6489</v>
      </c>
      <c r="F18" s="74">
        <v>6492</v>
      </c>
      <c r="G18" s="74">
        <v>5923</v>
      </c>
      <c r="H18" s="74">
        <v>5924</v>
      </c>
      <c r="I18" s="74">
        <v>5923</v>
      </c>
      <c r="J18" s="74">
        <v>5923</v>
      </c>
      <c r="K18" s="74">
        <v>5797</v>
      </c>
      <c r="L18" s="74">
        <v>5923</v>
      </c>
      <c r="M18" s="74">
        <v>9256</v>
      </c>
      <c r="N18" s="74">
        <v>15506</v>
      </c>
      <c r="O18" s="20">
        <f t="shared" si="2"/>
        <v>86134</v>
      </c>
      <c r="P18" s="31"/>
      <c r="Q18" s="4"/>
    </row>
    <row r="19" spans="1:17" ht="16.5" customHeight="1">
      <c r="A19" s="27" t="s">
        <v>41</v>
      </c>
      <c r="B19" s="98" t="s">
        <v>100</v>
      </c>
      <c r="C19" s="74">
        <v>1077</v>
      </c>
      <c r="D19" s="74">
        <v>1164</v>
      </c>
      <c r="E19" s="74">
        <v>1279</v>
      </c>
      <c r="F19" s="74">
        <v>894</v>
      </c>
      <c r="G19" s="74">
        <v>737</v>
      </c>
      <c r="H19" s="74">
        <v>740</v>
      </c>
      <c r="I19" s="74">
        <v>737</v>
      </c>
      <c r="J19" s="74">
        <v>737</v>
      </c>
      <c r="K19" s="74">
        <v>1160</v>
      </c>
      <c r="L19" s="74">
        <v>737</v>
      </c>
      <c r="M19" s="74">
        <v>737</v>
      </c>
      <c r="N19" s="74">
        <v>2792</v>
      </c>
      <c r="O19" s="20">
        <f t="shared" si="2"/>
        <v>12791</v>
      </c>
      <c r="P19" s="31"/>
      <c r="Q19" s="4"/>
    </row>
    <row r="20" spans="1:17" ht="16.5" customHeight="1">
      <c r="A20" s="27" t="s">
        <v>42</v>
      </c>
      <c r="B20" s="98" t="s">
        <v>101</v>
      </c>
      <c r="C20" s="74">
        <v>920</v>
      </c>
      <c r="D20" s="74">
        <v>920</v>
      </c>
      <c r="E20" s="74">
        <v>920</v>
      </c>
      <c r="F20" s="74">
        <v>920</v>
      </c>
      <c r="G20" s="74">
        <v>920</v>
      </c>
      <c r="H20" s="74">
        <v>1611</v>
      </c>
      <c r="I20" s="74">
        <v>920</v>
      </c>
      <c r="J20" s="74">
        <v>920</v>
      </c>
      <c r="K20" s="74">
        <v>63</v>
      </c>
      <c r="L20" s="74">
        <v>920</v>
      </c>
      <c r="M20" s="74">
        <v>920</v>
      </c>
      <c r="N20" s="74">
        <v>726</v>
      </c>
      <c r="O20" s="20">
        <f t="shared" si="2"/>
        <v>10680</v>
      </c>
      <c r="P20" s="31"/>
      <c r="Q20" s="4"/>
    </row>
    <row r="21" spans="1:17" ht="16.5" customHeight="1">
      <c r="A21" s="27" t="s">
        <v>43</v>
      </c>
      <c r="B21" s="98" t="s">
        <v>102</v>
      </c>
      <c r="C21" s="74">
        <v>107</v>
      </c>
      <c r="D21" s="74">
        <v>106</v>
      </c>
      <c r="E21" s="74">
        <v>106</v>
      </c>
      <c r="F21" s="74">
        <v>106</v>
      </c>
      <c r="G21" s="74">
        <v>106</v>
      </c>
      <c r="H21" s="74">
        <v>107</v>
      </c>
      <c r="I21" s="74">
        <v>106</v>
      </c>
      <c r="J21" s="74">
        <v>106</v>
      </c>
      <c r="K21" s="74">
        <v>3304</v>
      </c>
      <c r="L21" s="74">
        <v>106</v>
      </c>
      <c r="M21" s="74">
        <v>107</v>
      </c>
      <c r="N21" s="74">
        <v>44695</v>
      </c>
      <c r="O21" s="20">
        <f>SUM(C21:N21)</f>
        <v>49062</v>
      </c>
      <c r="P21" s="31"/>
      <c r="Q21" s="2"/>
    </row>
    <row r="22" spans="1:17" ht="16.5" customHeight="1">
      <c r="A22" s="27" t="s">
        <v>44</v>
      </c>
      <c r="B22" s="98" t="s">
        <v>103</v>
      </c>
      <c r="C22" s="74">
        <v>721</v>
      </c>
      <c r="D22" s="74">
        <v>721</v>
      </c>
      <c r="E22" s="74">
        <v>721</v>
      </c>
      <c r="F22" s="74">
        <v>721</v>
      </c>
      <c r="G22" s="74">
        <v>721</v>
      </c>
      <c r="H22" s="74">
        <v>721</v>
      </c>
      <c r="I22" s="74">
        <v>721</v>
      </c>
      <c r="J22" s="74">
        <v>721</v>
      </c>
      <c r="K22" s="74">
        <v>3524</v>
      </c>
      <c r="L22" s="74">
        <v>721</v>
      </c>
      <c r="M22" s="74">
        <v>722</v>
      </c>
      <c r="N22" s="74">
        <v>3395</v>
      </c>
      <c r="O22" s="20">
        <f>SUM(C22:N22)</f>
        <v>14130</v>
      </c>
      <c r="P22" s="31"/>
      <c r="Q22" s="2"/>
    </row>
    <row r="23" spans="1:17" ht="16.5" customHeight="1">
      <c r="A23" s="27" t="s">
        <v>45</v>
      </c>
      <c r="B23" s="99" t="s">
        <v>104</v>
      </c>
      <c r="C23" s="75">
        <v>100</v>
      </c>
      <c r="D23" s="75">
        <v>100</v>
      </c>
      <c r="E23" s="75">
        <v>100</v>
      </c>
      <c r="F23" s="75">
        <v>100</v>
      </c>
      <c r="G23" s="75">
        <v>100</v>
      </c>
      <c r="H23" s="75">
        <v>500</v>
      </c>
      <c r="I23" s="75">
        <v>500</v>
      </c>
      <c r="J23" s="75">
        <v>500</v>
      </c>
      <c r="K23" s="169">
        <f>(-2000)</f>
        <v>-2000</v>
      </c>
      <c r="L23" s="75"/>
      <c r="M23" s="75"/>
      <c r="N23" s="75">
        <v>1211</v>
      </c>
      <c r="O23" s="20">
        <f t="shared" si="2"/>
        <v>1211</v>
      </c>
      <c r="P23" s="31"/>
      <c r="Q23" s="2"/>
    </row>
    <row r="24" spans="1:17" ht="16.5" customHeight="1" thickBot="1">
      <c r="A24" s="28" t="s">
        <v>46</v>
      </c>
      <c r="B24" s="97" t="s">
        <v>105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21">
        <f t="shared" si="2"/>
        <v>0</v>
      </c>
      <c r="P24" s="31"/>
      <c r="Q24" s="2"/>
    </row>
    <row r="25" spans="1:15" ht="21" customHeight="1" thickBot="1">
      <c r="A25" s="25" t="s">
        <v>47</v>
      </c>
      <c r="B25" s="22" t="s">
        <v>48</v>
      </c>
      <c r="C25" s="32">
        <f aca="true" t="shared" si="3" ref="C25:N25">SUM(C16:C24)</f>
        <v>21927</v>
      </c>
      <c r="D25" s="32">
        <f t="shared" si="3"/>
        <v>22013</v>
      </c>
      <c r="E25" s="32">
        <f t="shared" si="3"/>
        <v>22128</v>
      </c>
      <c r="F25" s="32">
        <f t="shared" si="3"/>
        <v>21752</v>
      </c>
      <c r="G25" s="32">
        <f t="shared" si="3"/>
        <v>17819</v>
      </c>
      <c r="H25" s="32">
        <f t="shared" si="3"/>
        <v>18916</v>
      </c>
      <c r="I25" s="32">
        <f t="shared" si="3"/>
        <v>18219</v>
      </c>
      <c r="J25" s="32">
        <f t="shared" si="3"/>
        <v>18219</v>
      </c>
      <c r="K25" s="32">
        <f t="shared" si="3"/>
        <v>37119</v>
      </c>
      <c r="L25" s="32">
        <f t="shared" si="3"/>
        <v>17719</v>
      </c>
      <c r="M25" s="32">
        <f t="shared" si="3"/>
        <v>21152</v>
      </c>
      <c r="N25" s="32">
        <f t="shared" si="3"/>
        <v>87454</v>
      </c>
      <c r="O25" s="23">
        <f>SUM(C25:N25)</f>
        <v>324437</v>
      </c>
    </row>
  </sheetData>
  <sheetProtection/>
  <mergeCells count="3">
    <mergeCell ref="A1:O1"/>
    <mergeCell ref="C15:O15"/>
    <mergeCell ref="C5:O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7109375" style="0" customWidth="1"/>
    <col min="2" max="2" width="24.28125" style="0" customWidth="1"/>
    <col min="3" max="3" width="13.00390625" style="0" customWidth="1"/>
    <col min="6" max="6" width="15.140625" style="0" customWidth="1"/>
  </cols>
  <sheetData>
    <row r="1" spans="1:6" ht="15.75">
      <c r="A1" s="48"/>
      <c r="B1" s="48"/>
      <c r="C1" s="48"/>
      <c r="D1" s="48"/>
      <c r="E1" s="48"/>
      <c r="F1" s="48"/>
    </row>
    <row r="2" spans="1:6" ht="15.75">
      <c r="A2" s="192" t="s">
        <v>217</v>
      </c>
      <c r="B2" s="193"/>
      <c r="C2" s="193"/>
      <c r="D2" s="193"/>
      <c r="E2" s="193"/>
      <c r="F2" s="193"/>
    </row>
    <row r="3" spans="1:6" ht="15.75">
      <c r="A3" s="49"/>
      <c r="B3" s="49"/>
      <c r="C3" s="49"/>
      <c r="D3" s="49"/>
      <c r="E3" s="49"/>
      <c r="F3" s="49"/>
    </row>
    <row r="4" spans="1:6" ht="15.75">
      <c r="A4" s="49"/>
      <c r="B4" s="49"/>
      <c r="C4" s="49"/>
      <c r="D4" s="49"/>
      <c r="E4" s="49"/>
      <c r="F4" s="49"/>
    </row>
    <row r="5" spans="1:6" ht="15.75">
      <c r="A5" s="49"/>
      <c r="B5" s="48"/>
      <c r="C5" s="48"/>
      <c r="D5" s="48"/>
      <c r="E5" s="48"/>
      <c r="F5" s="48"/>
    </row>
    <row r="6" spans="1:6" ht="18.75">
      <c r="A6" s="174" t="s">
        <v>131</v>
      </c>
      <c r="B6" s="196"/>
      <c r="C6" s="196"/>
      <c r="D6" s="196"/>
      <c r="E6" s="196"/>
      <c r="F6" s="196"/>
    </row>
    <row r="7" spans="1:6" ht="18.75">
      <c r="A7" s="174" t="s">
        <v>127</v>
      </c>
      <c r="B7" s="196"/>
      <c r="C7" s="196"/>
      <c r="D7" s="196"/>
      <c r="E7" s="196"/>
      <c r="F7" s="196"/>
    </row>
    <row r="8" spans="1:6" ht="15.75">
      <c r="A8" s="57"/>
      <c r="B8" s="48"/>
      <c r="C8" s="48"/>
      <c r="D8" s="48"/>
      <c r="E8" s="48"/>
      <c r="F8" s="48"/>
    </row>
    <row r="9" spans="1:6" ht="15.75">
      <c r="A9" s="48"/>
      <c r="B9" s="48"/>
      <c r="C9" s="48"/>
      <c r="D9" s="48"/>
      <c r="E9" s="48"/>
      <c r="F9" s="48"/>
    </row>
    <row r="10" spans="1:6" ht="15.75">
      <c r="A10" s="57"/>
      <c r="B10" s="48"/>
      <c r="C10" s="48"/>
      <c r="D10" s="48"/>
      <c r="E10" s="48"/>
      <c r="F10" s="48"/>
    </row>
    <row r="11" spans="1:6" ht="15.75">
      <c r="A11" s="54" t="s">
        <v>58</v>
      </c>
      <c r="B11" s="48"/>
      <c r="C11" s="48"/>
      <c r="D11" s="48"/>
      <c r="E11" s="48"/>
      <c r="F11" s="48"/>
    </row>
    <row r="12" spans="1:6" ht="30" customHeight="1">
      <c r="A12" s="62" t="s">
        <v>68</v>
      </c>
      <c r="B12" s="62"/>
      <c r="C12" s="62"/>
      <c r="D12" s="62"/>
      <c r="E12" s="62"/>
      <c r="F12" s="48"/>
    </row>
    <row r="13" spans="1:6" ht="15.75">
      <c r="A13" s="63"/>
      <c r="B13" s="48"/>
      <c r="C13" s="48"/>
      <c r="D13" s="48"/>
      <c r="E13" s="48"/>
      <c r="F13" s="48"/>
    </row>
    <row r="14" spans="1:6" ht="15.75">
      <c r="A14" s="48"/>
      <c r="B14" s="63" t="s">
        <v>59</v>
      </c>
      <c r="C14" s="191" t="s">
        <v>128</v>
      </c>
      <c r="D14" s="191"/>
      <c r="E14" s="191"/>
      <c r="F14" s="191"/>
    </row>
    <row r="15" spans="1:6" ht="18.75" customHeight="1">
      <c r="A15" s="48"/>
      <c r="B15" s="48"/>
      <c r="C15" s="57"/>
      <c r="D15" s="57"/>
      <c r="E15" s="57"/>
      <c r="F15" s="57"/>
    </row>
    <row r="16" spans="1:6" ht="15.75">
      <c r="A16" s="48"/>
      <c r="B16" s="63" t="s">
        <v>60</v>
      </c>
      <c r="C16" s="190" t="s">
        <v>61</v>
      </c>
      <c r="D16" s="190"/>
      <c r="E16" s="190"/>
      <c r="F16" s="190"/>
    </row>
    <row r="17" spans="1:6" ht="15.75">
      <c r="A17" s="63"/>
      <c r="B17" s="48"/>
      <c r="C17" s="48"/>
      <c r="D17" s="48"/>
      <c r="E17" s="48"/>
      <c r="F17" s="48"/>
    </row>
    <row r="18" spans="1:6" ht="15.75">
      <c r="A18" s="63"/>
      <c r="B18" s="63" t="s">
        <v>62</v>
      </c>
      <c r="C18" s="190" t="s">
        <v>67</v>
      </c>
      <c r="D18" s="190"/>
      <c r="E18" s="190"/>
      <c r="F18" s="190"/>
    </row>
    <row r="19" spans="1:6" ht="15.75" customHeight="1">
      <c r="A19" s="48"/>
      <c r="B19" s="48"/>
      <c r="C19" s="190"/>
      <c r="D19" s="190"/>
      <c r="E19" s="190"/>
      <c r="F19" s="190"/>
    </row>
    <row r="20" spans="1:6" ht="15.75">
      <c r="A20" s="48"/>
      <c r="B20" s="63" t="s">
        <v>63</v>
      </c>
      <c r="C20" s="190" t="s">
        <v>70</v>
      </c>
      <c r="D20" s="190"/>
      <c r="E20" s="190"/>
      <c r="F20" s="190"/>
    </row>
    <row r="21" spans="1:6" ht="15.75">
      <c r="A21" s="48"/>
      <c r="B21" s="63"/>
      <c r="C21" s="48"/>
      <c r="D21" s="48"/>
      <c r="E21" s="48"/>
      <c r="F21" s="48"/>
    </row>
    <row r="22" spans="1:6" ht="15.75">
      <c r="A22" s="48"/>
      <c r="B22" s="63" t="s">
        <v>69</v>
      </c>
      <c r="C22" s="190" t="s">
        <v>71</v>
      </c>
      <c r="D22" s="190"/>
      <c r="E22" s="190"/>
      <c r="F22" s="190"/>
    </row>
    <row r="23" spans="1:6" ht="15.75">
      <c r="A23" s="48"/>
      <c r="B23" s="63"/>
      <c r="C23" s="48"/>
      <c r="D23" s="48"/>
      <c r="E23" s="48"/>
      <c r="F23" s="48"/>
    </row>
    <row r="24" spans="1:6" ht="15.75">
      <c r="A24" s="107" t="s">
        <v>64</v>
      </c>
      <c r="B24" s="48"/>
      <c r="C24" s="48"/>
      <c r="D24" s="48"/>
      <c r="E24" s="48"/>
      <c r="F24" s="48"/>
    </row>
    <row r="25" spans="1:6" ht="33.75" customHeight="1">
      <c r="A25" s="64"/>
      <c r="B25" s="173" t="s">
        <v>141</v>
      </c>
      <c r="C25" s="197"/>
      <c r="D25" s="197"/>
      <c r="E25" s="197"/>
      <c r="F25" s="197"/>
    </row>
    <row r="26" spans="1:6" ht="15.75">
      <c r="A26" s="63"/>
      <c r="B26" s="48"/>
      <c r="C26" s="48"/>
      <c r="D26" s="48"/>
      <c r="E26" s="48"/>
      <c r="F26" s="48"/>
    </row>
    <row r="27" spans="1:6" ht="15.75">
      <c r="A27" s="63"/>
      <c r="B27" s="48"/>
      <c r="C27" s="48"/>
      <c r="D27" s="48"/>
      <c r="E27" s="48"/>
      <c r="F27" s="48"/>
    </row>
    <row r="28" spans="1:6" ht="15.75">
      <c r="A28" s="194" t="s">
        <v>65</v>
      </c>
      <c r="B28" s="194"/>
      <c r="C28" s="48"/>
      <c r="D28" s="48"/>
      <c r="E28" s="48"/>
      <c r="F28" s="48"/>
    </row>
    <row r="29" spans="1:6" s="51" customFormat="1" ht="35.25" customHeight="1">
      <c r="A29" s="65"/>
      <c r="B29" s="195" t="s">
        <v>66</v>
      </c>
      <c r="C29" s="195"/>
      <c r="D29" s="195"/>
      <c r="E29" s="195"/>
      <c r="F29" s="195"/>
    </row>
    <row r="30" ht="15.75">
      <c r="A30" s="50"/>
    </row>
    <row r="31" ht="15.75">
      <c r="A31" s="50"/>
    </row>
  </sheetData>
  <sheetProtection/>
  <mergeCells count="12">
    <mergeCell ref="B25:F25"/>
    <mergeCell ref="C20:F20"/>
    <mergeCell ref="C22:F22"/>
    <mergeCell ref="C14:F14"/>
    <mergeCell ref="A2:F2"/>
    <mergeCell ref="A28:B28"/>
    <mergeCell ref="B29:F29"/>
    <mergeCell ref="A7:F7"/>
    <mergeCell ref="A6:F6"/>
    <mergeCell ref="C16:F16"/>
    <mergeCell ref="C18:F18"/>
    <mergeCell ref="C19:F1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4" width="22.7109375" style="0" customWidth="1"/>
  </cols>
  <sheetData>
    <row r="1" spans="1:4" ht="15.75">
      <c r="A1" s="192" t="s">
        <v>218</v>
      </c>
      <c r="B1" s="193"/>
      <c r="C1" s="193"/>
      <c r="D1" s="193"/>
    </row>
    <row r="2" spans="1:4" ht="15.75">
      <c r="A2" s="49"/>
      <c r="B2" s="49"/>
      <c r="C2" s="49"/>
      <c r="D2" s="49"/>
    </row>
    <row r="3" spans="1:4" ht="21.75" customHeight="1">
      <c r="A3" s="196" t="s">
        <v>72</v>
      </c>
      <c r="B3" s="196"/>
      <c r="C3" s="196"/>
      <c r="D3" s="196"/>
    </row>
    <row r="4" spans="1:4" ht="24.75" customHeight="1">
      <c r="A4" s="175" t="s">
        <v>166</v>
      </c>
      <c r="B4" s="201"/>
      <c r="C4" s="201"/>
      <c r="D4" s="201"/>
    </row>
    <row r="5" spans="1:4" ht="15.75">
      <c r="A5" s="53"/>
      <c r="B5" s="52"/>
      <c r="C5" s="52"/>
      <c r="D5" s="52"/>
    </row>
    <row r="6" spans="1:4" ht="27.75" customHeight="1">
      <c r="A6" s="52"/>
      <c r="B6" s="200" t="s">
        <v>79</v>
      </c>
      <c r="C6" s="200"/>
      <c r="D6" s="52"/>
    </row>
    <row r="7" spans="1:4" ht="15.75">
      <c r="A7" s="53" t="s">
        <v>74</v>
      </c>
      <c r="B7" s="68">
        <v>50000</v>
      </c>
      <c r="C7" s="52" t="s">
        <v>50</v>
      </c>
      <c r="D7" s="52"/>
    </row>
    <row r="8" spans="1:4" ht="15.75">
      <c r="A8" s="162" t="s">
        <v>137</v>
      </c>
      <c r="B8" s="68">
        <v>132</v>
      </c>
      <c r="C8" s="52" t="s">
        <v>50</v>
      </c>
      <c r="D8" s="52"/>
    </row>
    <row r="9" spans="1:4" ht="15.75">
      <c r="A9" s="53"/>
      <c r="B9" s="52"/>
      <c r="C9" s="52"/>
      <c r="D9" s="52"/>
    </row>
    <row r="10" spans="1:4" ht="15.75">
      <c r="A10" s="53" t="s">
        <v>73</v>
      </c>
      <c r="B10" s="52"/>
      <c r="C10" s="52"/>
      <c r="D10" s="52"/>
    </row>
    <row r="11" spans="1:4" ht="15.75">
      <c r="A11" s="53"/>
      <c r="B11" s="52"/>
      <c r="C11" s="52"/>
      <c r="D11" s="52"/>
    </row>
    <row r="12" spans="1:4" ht="15.75">
      <c r="A12" s="54" t="s">
        <v>80</v>
      </c>
      <c r="B12" s="52"/>
      <c r="C12" s="52"/>
      <c r="D12" s="52"/>
    </row>
    <row r="13" spans="1:4" ht="8.25" customHeight="1">
      <c r="A13" s="52"/>
      <c r="B13" s="52"/>
      <c r="C13" s="52"/>
      <c r="D13" s="52"/>
    </row>
    <row r="14" spans="1:4" ht="15.75">
      <c r="A14" s="52" t="s">
        <v>75</v>
      </c>
      <c r="B14" s="55">
        <v>0.02</v>
      </c>
      <c r="C14" s="52"/>
      <c r="D14" s="56"/>
    </row>
    <row r="15" spans="1:4" ht="15.75">
      <c r="A15" s="52" t="s">
        <v>76</v>
      </c>
      <c r="B15" s="57" t="s">
        <v>77</v>
      </c>
      <c r="C15" s="52"/>
      <c r="D15" s="52"/>
    </row>
    <row r="16" spans="1:4" ht="15.75">
      <c r="A16" s="52" t="s">
        <v>78</v>
      </c>
      <c r="B16" s="57" t="s">
        <v>77</v>
      </c>
      <c r="C16" s="52"/>
      <c r="D16" s="52"/>
    </row>
    <row r="17" spans="1:4" ht="15.75">
      <c r="A17" s="52"/>
      <c r="B17" s="52"/>
      <c r="C17" s="52"/>
      <c r="D17" s="52"/>
    </row>
    <row r="18" spans="1:4" ht="15.75">
      <c r="A18" s="54" t="s">
        <v>146</v>
      </c>
      <c r="B18" s="66" t="s">
        <v>151</v>
      </c>
      <c r="C18" s="52"/>
      <c r="D18" s="52"/>
    </row>
    <row r="19" spans="1:4" ht="8.25" customHeight="1">
      <c r="A19" s="52"/>
      <c r="B19" s="52"/>
      <c r="C19" s="52"/>
      <c r="D19" s="52"/>
    </row>
    <row r="20" spans="1:4" ht="15.75">
      <c r="A20" s="66" t="s">
        <v>162</v>
      </c>
      <c r="B20" s="52"/>
      <c r="C20" s="52"/>
      <c r="D20" s="49"/>
    </row>
    <row r="21" spans="1:4" ht="47.25">
      <c r="A21" s="59" t="s">
        <v>148</v>
      </c>
      <c r="B21" s="59" t="s">
        <v>149</v>
      </c>
      <c r="C21" s="59" t="s">
        <v>150</v>
      </c>
      <c r="D21" s="59" t="s">
        <v>147</v>
      </c>
    </row>
    <row r="22" spans="1:4" ht="33.75">
      <c r="A22" s="81" t="s">
        <v>163</v>
      </c>
      <c r="B22" s="164" t="s">
        <v>164</v>
      </c>
      <c r="C22" s="69">
        <v>3</v>
      </c>
      <c r="D22" s="164" t="s">
        <v>165</v>
      </c>
    </row>
    <row r="23" spans="1:4" ht="15.75">
      <c r="A23" s="52"/>
      <c r="B23" s="52"/>
      <c r="C23" s="52"/>
      <c r="D23" s="52"/>
    </row>
    <row r="24" spans="1:4" ht="15.75">
      <c r="A24" s="162" t="s">
        <v>152</v>
      </c>
      <c r="B24" s="52"/>
      <c r="C24" s="52"/>
      <c r="D24" s="52"/>
    </row>
    <row r="25" spans="1:4" ht="15.75">
      <c r="A25" s="66" t="s">
        <v>154</v>
      </c>
      <c r="B25" s="52"/>
      <c r="C25" s="52"/>
      <c r="D25" s="52"/>
    </row>
    <row r="26" spans="1:4" ht="15.75">
      <c r="A26" s="66" t="s">
        <v>155</v>
      </c>
      <c r="B26" s="52"/>
      <c r="C26" s="52"/>
      <c r="D26" s="52"/>
    </row>
    <row r="27" spans="1:4" ht="15.75">
      <c r="A27" s="66" t="s">
        <v>156</v>
      </c>
      <c r="B27" s="52"/>
      <c r="C27" s="52"/>
      <c r="D27" s="52"/>
    </row>
    <row r="28" spans="1:4" ht="15.75">
      <c r="A28" s="54" t="s">
        <v>153</v>
      </c>
      <c r="B28" s="52"/>
      <c r="C28" s="52"/>
      <c r="D28" s="52"/>
    </row>
    <row r="29" spans="1:4" ht="15.75">
      <c r="A29" s="66" t="s">
        <v>158</v>
      </c>
      <c r="B29" s="52"/>
      <c r="C29" s="52"/>
      <c r="D29" s="52"/>
    </row>
    <row r="30" spans="1:4" ht="15.75">
      <c r="A30" s="66" t="s">
        <v>157</v>
      </c>
      <c r="B30" s="52"/>
      <c r="C30" s="52"/>
      <c r="D30" s="52"/>
    </row>
    <row r="31" spans="1:4" ht="15.75">
      <c r="A31" s="66"/>
      <c r="B31" s="52"/>
      <c r="C31" s="52"/>
      <c r="D31" s="52"/>
    </row>
    <row r="32" spans="1:4" ht="32.25" customHeight="1">
      <c r="A32" s="198" t="s">
        <v>159</v>
      </c>
      <c r="B32" s="199"/>
      <c r="C32" s="199"/>
      <c r="D32" s="199"/>
    </row>
    <row r="33" spans="1:4" ht="30.75" customHeight="1">
      <c r="A33" s="198" t="s">
        <v>160</v>
      </c>
      <c r="B33" s="199"/>
      <c r="C33" s="199"/>
      <c r="D33" s="199"/>
    </row>
    <row r="34" spans="1:4" ht="31.5" customHeight="1">
      <c r="A34" s="198" t="s">
        <v>161</v>
      </c>
      <c r="B34" s="199"/>
      <c r="C34" s="199"/>
      <c r="D34" s="199"/>
    </row>
    <row r="35" spans="1:4" ht="15.75">
      <c r="A35" s="52"/>
      <c r="B35" s="52"/>
      <c r="C35" s="52"/>
      <c r="D35" s="52"/>
    </row>
    <row r="36" spans="1:4" ht="15.75">
      <c r="A36" s="58" t="s">
        <v>81</v>
      </c>
      <c r="B36" s="52" t="s">
        <v>77</v>
      </c>
      <c r="C36" s="52"/>
      <c r="D36" s="52"/>
    </row>
  </sheetData>
  <sheetProtection/>
  <mergeCells count="7">
    <mergeCell ref="A34:D34"/>
    <mergeCell ref="A32:D32"/>
    <mergeCell ref="A33:D33"/>
    <mergeCell ref="A1:D1"/>
    <mergeCell ref="A3:D3"/>
    <mergeCell ref="B6:C6"/>
    <mergeCell ref="A4:D4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43.140625" style="0" customWidth="1"/>
    <col min="3" max="5" width="12.7109375" style="0" customWidth="1"/>
    <col min="6" max="6" width="15.421875" style="0" customWidth="1"/>
    <col min="7" max="7" width="16.28125" style="0" customWidth="1"/>
  </cols>
  <sheetData>
    <row r="1" spans="1:5" ht="12.75">
      <c r="A1" s="206" t="s">
        <v>219</v>
      </c>
      <c r="B1" s="206"/>
      <c r="C1" s="206"/>
      <c r="D1" s="206"/>
      <c r="E1" s="206"/>
    </row>
    <row r="2" ht="12" customHeight="1"/>
    <row r="3" spans="1:7" ht="24" customHeight="1">
      <c r="A3" s="205" t="s">
        <v>119</v>
      </c>
      <c r="B3" s="205"/>
      <c r="C3" s="205"/>
      <c r="D3" s="205"/>
      <c r="E3" s="205"/>
      <c r="F3" s="118"/>
      <c r="G3" s="118"/>
    </row>
    <row r="4" spans="1:7" ht="54" customHeight="1">
      <c r="A4" s="203" t="s">
        <v>168</v>
      </c>
      <c r="B4" s="204"/>
      <c r="C4" s="204"/>
      <c r="D4" s="204"/>
      <c r="E4" s="204"/>
      <c r="F4" s="119"/>
      <c r="G4" s="119"/>
    </row>
    <row r="5" spans="1:7" ht="16.5" customHeight="1">
      <c r="A5" s="113"/>
      <c r="B5" s="116"/>
      <c r="C5" s="114"/>
      <c r="D5" s="112"/>
      <c r="E5" s="112"/>
      <c r="F5" s="112"/>
      <c r="G5" s="112"/>
    </row>
    <row r="6" spans="1:7" ht="26.25" customHeight="1">
      <c r="A6" s="146"/>
      <c r="B6" s="116"/>
      <c r="C6" s="114"/>
      <c r="D6" s="112"/>
      <c r="E6" s="112"/>
      <c r="F6" s="112"/>
      <c r="G6" s="112"/>
    </row>
    <row r="7" spans="1:7" ht="17.25" customHeight="1">
      <c r="A7" s="120"/>
      <c r="B7" s="116"/>
      <c r="C7" s="114"/>
      <c r="D7" s="112"/>
      <c r="E7" s="112"/>
      <c r="F7" s="112"/>
      <c r="G7" s="112"/>
    </row>
    <row r="8" spans="1:7" ht="16.5" customHeight="1">
      <c r="A8" s="113"/>
      <c r="B8" s="121"/>
      <c r="C8" s="122"/>
      <c r="D8" s="121"/>
      <c r="E8" s="121"/>
      <c r="F8" s="112"/>
      <c r="G8" s="112"/>
    </row>
    <row r="9" spans="1:7" ht="16.5" customHeight="1">
      <c r="A9" s="113"/>
      <c r="B9" s="117"/>
      <c r="C9" s="114"/>
      <c r="D9" s="114"/>
      <c r="E9" s="114"/>
      <c r="F9" s="112"/>
      <c r="G9" s="112"/>
    </row>
    <row r="10" spans="1:7" ht="16.5" customHeight="1">
      <c r="A10" s="113"/>
      <c r="B10" s="124"/>
      <c r="C10" s="115"/>
      <c r="D10" s="115"/>
      <c r="E10" s="115"/>
      <c r="F10" s="112"/>
      <c r="G10" s="112"/>
    </row>
    <row r="11" spans="1:7" ht="16.5" customHeight="1">
      <c r="A11" s="113"/>
      <c r="B11" s="117"/>
      <c r="C11" s="114"/>
      <c r="D11" s="114"/>
      <c r="E11" s="114"/>
      <c r="F11" s="112"/>
      <c r="G11" s="112"/>
    </row>
    <row r="12" spans="1:7" ht="16.5" customHeight="1">
      <c r="A12" s="113"/>
      <c r="B12" s="116"/>
      <c r="C12" s="114"/>
      <c r="D12" s="114"/>
      <c r="E12" s="114"/>
      <c r="F12" s="112"/>
      <c r="G12" s="112"/>
    </row>
    <row r="13" spans="1:7" ht="36" customHeight="1">
      <c r="A13" s="120"/>
      <c r="B13" s="117"/>
      <c r="C13" s="114"/>
      <c r="D13" s="114"/>
      <c r="E13" s="114"/>
      <c r="F13" s="112"/>
      <c r="G13" s="112"/>
    </row>
    <row r="14" spans="1:7" ht="16.5" customHeight="1">
      <c r="A14" s="113"/>
      <c r="B14" s="117"/>
      <c r="C14" s="114"/>
      <c r="D14" s="114"/>
      <c r="E14" s="114"/>
      <c r="F14" s="112"/>
      <c r="G14" s="112"/>
    </row>
    <row r="15" spans="1:7" ht="24" customHeight="1">
      <c r="A15" s="146"/>
      <c r="B15" s="117"/>
      <c r="C15" s="114"/>
      <c r="D15" s="114"/>
      <c r="E15" s="114"/>
      <c r="F15" s="112"/>
      <c r="G15" s="112"/>
    </row>
    <row r="16" spans="1:7" ht="33" customHeight="1">
      <c r="A16" s="202"/>
      <c r="B16" s="202"/>
      <c r="C16" s="202"/>
      <c r="D16" s="202"/>
      <c r="E16" s="202"/>
      <c r="F16" s="112"/>
      <c r="G16" s="112"/>
    </row>
    <row r="17" spans="1:7" ht="16.5" customHeight="1">
      <c r="A17" s="113"/>
      <c r="B17" s="121"/>
      <c r="C17" s="122"/>
      <c r="D17" s="121"/>
      <c r="E17" s="147"/>
      <c r="F17" s="112"/>
      <c r="G17" s="112"/>
    </row>
    <row r="18" spans="1:7" ht="16.5" customHeight="1">
      <c r="A18" s="113"/>
      <c r="B18" s="117"/>
      <c r="C18" s="114"/>
      <c r="D18" s="114"/>
      <c r="E18" s="148"/>
      <c r="F18" s="112"/>
      <c r="G18" s="112"/>
    </row>
    <row r="19" spans="1:7" ht="16.5" customHeight="1">
      <c r="A19" s="113"/>
      <c r="B19" s="117"/>
      <c r="C19" s="114"/>
      <c r="D19" s="114"/>
      <c r="E19" s="148"/>
      <c r="F19" s="112"/>
      <c r="G19" s="112"/>
    </row>
    <row r="20" spans="1:7" ht="16.5" customHeight="1">
      <c r="A20" s="113"/>
      <c r="B20" s="123"/>
      <c r="C20" s="114"/>
      <c r="D20" s="114"/>
      <c r="E20" s="148"/>
      <c r="F20" s="112"/>
      <c r="G20" s="112"/>
    </row>
    <row r="21" spans="1:7" ht="16.5" customHeight="1">
      <c r="A21" s="113"/>
      <c r="B21" s="159"/>
      <c r="C21" s="160"/>
      <c r="D21" s="160"/>
      <c r="E21" s="161"/>
      <c r="F21" s="112"/>
      <c r="G21" s="112"/>
    </row>
    <row r="22" spans="1:7" ht="16.5" customHeight="1">
      <c r="A22" s="113"/>
      <c r="B22" s="123"/>
      <c r="C22" s="114"/>
      <c r="D22" s="114"/>
      <c r="E22" s="114"/>
      <c r="F22" s="112"/>
      <c r="G22" s="112"/>
    </row>
    <row r="23" spans="1:7" ht="16.5" customHeight="1">
      <c r="A23" s="113"/>
      <c r="B23" s="116"/>
      <c r="C23" s="114"/>
      <c r="D23" s="114"/>
      <c r="E23" s="112"/>
      <c r="F23" s="112"/>
      <c r="G23" s="112"/>
    </row>
    <row r="24" spans="1:7" ht="33" customHeight="1">
      <c r="A24" s="120"/>
      <c r="B24" s="117"/>
      <c r="C24" s="114"/>
      <c r="D24" s="114"/>
      <c r="E24" s="149"/>
      <c r="F24" s="112"/>
      <c r="G24" s="112"/>
    </row>
    <row r="25" spans="1:7" ht="16.5" customHeight="1">
      <c r="A25" s="113"/>
      <c r="B25" s="116"/>
      <c r="C25" s="114"/>
      <c r="D25" s="114"/>
      <c r="E25" s="112"/>
      <c r="F25" s="112"/>
      <c r="G25" s="112"/>
    </row>
    <row r="26" spans="1:7" ht="15.75">
      <c r="A26" s="113"/>
      <c r="B26" s="117"/>
      <c r="C26" s="117"/>
      <c r="D26" s="117"/>
      <c r="E26" s="117"/>
      <c r="F26" s="111"/>
      <c r="G26" s="109"/>
    </row>
    <row r="27" spans="1:7" ht="15.75">
      <c r="A27" s="125"/>
      <c r="B27" s="110"/>
      <c r="C27" s="111"/>
      <c r="D27" s="111"/>
      <c r="E27" s="111"/>
      <c r="F27" s="111"/>
      <c r="G27" s="109"/>
    </row>
    <row r="28" spans="1:7" ht="15.75">
      <c r="A28" s="109"/>
      <c r="B28" s="110"/>
      <c r="C28" s="111"/>
      <c r="D28" s="111"/>
      <c r="E28" s="111"/>
      <c r="F28" s="111"/>
      <c r="G28" s="109"/>
    </row>
    <row r="29" spans="1:7" ht="15.75">
      <c r="A29" s="109"/>
      <c r="B29" s="126"/>
      <c r="C29" s="122"/>
      <c r="D29" s="121"/>
      <c r="E29" s="121"/>
      <c r="F29" s="111"/>
      <c r="G29" s="109"/>
    </row>
    <row r="30" spans="1:7" ht="15.75">
      <c r="A30" s="109"/>
      <c r="B30" s="110"/>
      <c r="C30" s="111"/>
      <c r="D30" s="111"/>
      <c r="E30" s="111"/>
      <c r="F30" s="111"/>
      <c r="G30" s="109"/>
    </row>
    <row r="31" spans="1:7" ht="15.75">
      <c r="A31" s="109"/>
      <c r="B31" s="110"/>
      <c r="C31" s="111"/>
      <c r="D31" s="111"/>
      <c r="E31" s="111"/>
      <c r="F31" s="111"/>
      <c r="G31" s="109"/>
    </row>
    <row r="32" spans="1:7" ht="15.75">
      <c r="A32" s="109"/>
      <c r="B32" s="110"/>
      <c r="C32" s="111"/>
      <c r="D32" s="111"/>
      <c r="E32" s="111"/>
      <c r="F32" s="111"/>
      <c r="G32" s="109"/>
    </row>
    <row r="33" spans="1:7" ht="15.75">
      <c r="A33" s="109"/>
      <c r="B33" s="109"/>
      <c r="C33" s="109"/>
      <c r="D33" s="109"/>
      <c r="E33" s="109"/>
      <c r="F33" s="109"/>
      <c r="G33" s="109"/>
    </row>
    <row r="34" spans="1:7" ht="15.75">
      <c r="A34" s="109"/>
      <c r="B34" s="109"/>
      <c r="C34" s="109"/>
      <c r="D34" s="109"/>
      <c r="E34" s="109"/>
      <c r="F34" s="109"/>
      <c r="G34" s="109"/>
    </row>
  </sheetData>
  <sheetProtection/>
  <mergeCells count="4">
    <mergeCell ref="A16:E16"/>
    <mergeCell ref="A4:E4"/>
    <mergeCell ref="A3:E3"/>
    <mergeCell ref="A1:E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7.57421875" style="35" customWidth="1"/>
    <col min="2" max="6" width="18.7109375" style="35" customWidth="1"/>
    <col min="7" max="16384" width="9.140625" style="35" customWidth="1"/>
  </cols>
  <sheetData>
    <row r="1" spans="1:6" ht="15">
      <c r="A1" s="41"/>
      <c r="B1" s="41"/>
      <c r="C1" s="29" t="s">
        <v>221</v>
      </c>
      <c r="D1" s="41"/>
      <c r="E1" s="34"/>
      <c r="F1" s="29"/>
    </row>
    <row r="2" spans="1:7" ht="15.75">
      <c r="A2" s="36"/>
      <c r="B2" s="36"/>
      <c r="C2" s="6" t="s">
        <v>212</v>
      </c>
      <c r="D2" s="6"/>
      <c r="E2" s="6"/>
      <c r="F2" s="6"/>
      <c r="G2" s="2"/>
    </row>
    <row r="3" spans="1:6" ht="21" customHeight="1">
      <c r="A3" s="207" t="s">
        <v>129</v>
      </c>
      <c r="B3" s="207"/>
      <c r="C3" s="207"/>
      <c r="D3" s="207"/>
      <c r="E3" s="207"/>
      <c r="F3" s="207"/>
    </row>
    <row r="5" ht="15">
      <c r="F5" s="37" t="s">
        <v>53</v>
      </c>
    </row>
    <row r="6" ht="15">
      <c r="F6" s="37"/>
    </row>
    <row r="7" spans="1:6" ht="50.25" customHeight="1">
      <c r="A7" s="208" t="s">
        <v>56</v>
      </c>
      <c r="B7" s="46" t="s">
        <v>57</v>
      </c>
      <c r="C7" s="170" t="s">
        <v>207</v>
      </c>
      <c r="D7" s="102"/>
      <c r="E7" s="103"/>
      <c r="F7" s="101"/>
    </row>
    <row r="8" spans="1:6" ht="15">
      <c r="A8" s="209"/>
      <c r="B8" s="47" t="s">
        <v>54</v>
      </c>
      <c r="C8" s="171" t="s">
        <v>54</v>
      </c>
      <c r="D8" s="104"/>
      <c r="E8" s="104"/>
      <c r="F8" s="104"/>
    </row>
    <row r="9" spans="1:6" ht="15">
      <c r="A9" s="38" t="s">
        <v>55</v>
      </c>
      <c r="B9" s="38">
        <v>39</v>
      </c>
      <c r="C9" s="38">
        <v>4</v>
      </c>
      <c r="D9" s="105"/>
      <c r="E9" s="105"/>
      <c r="F9" s="105"/>
    </row>
    <row r="10" spans="1:6" ht="15">
      <c r="A10" s="38"/>
      <c r="B10" s="38"/>
      <c r="C10" s="38"/>
      <c r="D10" s="105"/>
      <c r="E10" s="105"/>
      <c r="F10" s="105"/>
    </row>
    <row r="11" spans="1:6" ht="15">
      <c r="A11" s="39" t="s">
        <v>7</v>
      </c>
      <c r="B11" s="40">
        <f>SUM(B9:B10)</f>
        <v>39</v>
      </c>
      <c r="C11" s="40">
        <f>SUM(C9:C10)</f>
        <v>4</v>
      </c>
      <c r="D11" s="106"/>
      <c r="E11" s="106"/>
      <c r="F11" s="106"/>
    </row>
  </sheetData>
  <sheetProtection/>
  <mergeCells count="2">
    <mergeCell ref="A3:F3"/>
    <mergeCell ref="A7:A8"/>
  </mergeCells>
  <printOptions/>
  <pageMargins left="0.7874015748031497" right="0.9055118110236221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zoomScaleSheetLayoutView="90" zoomScalePageLayoutView="0" workbookViewId="0" topLeftCell="A1">
      <selection activeCell="A3" sqref="A3:K3"/>
    </sheetView>
  </sheetViews>
  <sheetFormatPr defaultColWidth="9.140625" defaultRowHeight="12.75"/>
  <cols>
    <col min="1" max="1" width="22.57421875" style="0" customWidth="1"/>
    <col min="2" max="2" width="24.57421875" style="0" customWidth="1"/>
    <col min="3" max="10" width="10.7109375" style="0" customWidth="1"/>
    <col min="11" max="11" width="11.57421875" style="0" customWidth="1"/>
  </cols>
  <sheetData>
    <row r="1" spans="1:9" ht="12.75">
      <c r="A1" s="41"/>
      <c r="B1" s="41"/>
      <c r="C1" s="29"/>
      <c r="D1" s="29"/>
      <c r="E1" s="29"/>
      <c r="F1" s="29" t="s">
        <v>220</v>
      </c>
      <c r="G1" s="41"/>
      <c r="H1" s="34"/>
      <c r="I1" s="34"/>
    </row>
    <row r="2" spans="1:10" ht="15.75">
      <c r="A2" s="41"/>
      <c r="B2" s="41"/>
      <c r="C2" s="29"/>
      <c r="D2" s="29"/>
      <c r="E2" s="29"/>
      <c r="F2" s="6" t="s">
        <v>213</v>
      </c>
      <c r="G2" s="6"/>
      <c r="H2" s="6"/>
      <c r="I2" s="6"/>
      <c r="J2" s="2"/>
    </row>
    <row r="3" spans="1:11" ht="27" customHeight="1">
      <c r="A3" s="211" t="s">
        <v>130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21.75" customHeight="1">
      <c r="A4" s="79" t="s">
        <v>49</v>
      </c>
      <c r="K4" s="77" t="s">
        <v>50</v>
      </c>
    </row>
    <row r="5" spans="1:13" ht="42.75" customHeight="1">
      <c r="A5" s="210" t="s">
        <v>56</v>
      </c>
      <c r="B5" s="210" t="s">
        <v>84</v>
      </c>
      <c r="C5" s="210" t="s">
        <v>10</v>
      </c>
      <c r="D5" s="210"/>
      <c r="E5" s="210" t="s">
        <v>40</v>
      </c>
      <c r="F5" s="210"/>
      <c r="G5" s="210" t="s">
        <v>92</v>
      </c>
      <c r="H5" s="210"/>
      <c r="I5" s="210" t="s">
        <v>13</v>
      </c>
      <c r="J5" s="210"/>
      <c r="K5" s="210" t="s">
        <v>7</v>
      </c>
      <c r="L5" s="78"/>
      <c r="M5" s="78"/>
    </row>
    <row r="6" spans="1:13" ht="51" customHeight="1">
      <c r="A6" s="210"/>
      <c r="B6" s="210"/>
      <c r="C6" s="80" t="s">
        <v>87</v>
      </c>
      <c r="D6" s="80" t="s">
        <v>88</v>
      </c>
      <c r="E6" s="80" t="s">
        <v>87</v>
      </c>
      <c r="F6" s="80" t="s">
        <v>88</v>
      </c>
      <c r="G6" s="80" t="s">
        <v>87</v>
      </c>
      <c r="H6" s="80" t="s">
        <v>88</v>
      </c>
      <c r="I6" s="80" t="s">
        <v>87</v>
      </c>
      <c r="J6" s="80" t="s">
        <v>88</v>
      </c>
      <c r="K6" s="210"/>
      <c r="L6" s="78"/>
      <c r="M6" s="78"/>
    </row>
    <row r="7" spans="1:13" ht="21" customHeight="1">
      <c r="A7" s="81" t="s">
        <v>132</v>
      </c>
      <c r="B7" s="81" t="s">
        <v>85</v>
      </c>
      <c r="C7" s="82">
        <v>35229</v>
      </c>
      <c r="D7" s="82"/>
      <c r="E7" s="82">
        <v>9627</v>
      </c>
      <c r="F7" s="82">
        <v>0</v>
      </c>
      <c r="G7" s="82">
        <v>4755</v>
      </c>
      <c r="H7" s="82"/>
      <c r="I7" s="82">
        <v>875</v>
      </c>
      <c r="J7" s="84"/>
      <c r="K7" s="85">
        <f>SUM(C7:J7)</f>
        <v>50486</v>
      </c>
      <c r="L7" s="78"/>
      <c r="M7" s="78"/>
    </row>
    <row r="8" spans="1:13" ht="31.5" customHeight="1">
      <c r="A8" s="81" t="s">
        <v>135</v>
      </c>
      <c r="B8" s="81" t="s">
        <v>91</v>
      </c>
      <c r="C8" s="82">
        <v>31837</v>
      </c>
      <c r="D8" s="82"/>
      <c r="E8" s="82">
        <v>8799</v>
      </c>
      <c r="F8" s="82"/>
      <c r="G8" s="82">
        <v>4571</v>
      </c>
      <c r="H8" s="82"/>
      <c r="I8" s="82">
        <v>400</v>
      </c>
      <c r="J8" s="84"/>
      <c r="K8" s="85">
        <f>SUM(C8:J8)</f>
        <v>45607</v>
      </c>
      <c r="L8" s="78"/>
      <c r="M8" s="78"/>
    </row>
    <row r="9" spans="1:15" ht="85.5" customHeight="1">
      <c r="A9" s="81" t="s">
        <v>133</v>
      </c>
      <c r="B9" s="158" t="s">
        <v>136</v>
      </c>
      <c r="C9" s="83">
        <v>53983</v>
      </c>
      <c r="D9" s="83">
        <v>644</v>
      </c>
      <c r="E9" s="83">
        <v>10128</v>
      </c>
      <c r="F9" s="83">
        <v>182</v>
      </c>
      <c r="G9" s="82">
        <v>94299</v>
      </c>
      <c r="H9" s="83">
        <v>5980</v>
      </c>
      <c r="I9" s="83">
        <v>63128</v>
      </c>
      <c r="J9" s="84">
        <v>0</v>
      </c>
      <c r="K9" s="85">
        <f>SUM(C9:J9)</f>
        <v>228344</v>
      </c>
      <c r="L9" s="78"/>
      <c r="M9" s="78"/>
      <c r="O9" s="77" t="s">
        <v>167</v>
      </c>
    </row>
    <row r="10" spans="1:13" ht="24.75" customHeight="1">
      <c r="A10" s="210" t="s">
        <v>30</v>
      </c>
      <c r="B10" s="210"/>
      <c r="C10" s="89">
        <f aca="true" t="shared" si="0" ref="C10:K10">SUM(C7:C9)</f>
        <v>121049</v>
      </c>
      <c r="D10" s="89">
        <f t="shared" si="0"/>
        <v>644</v>
      </c>
      <c r="E10" s="89">
        <f t="shared" si="0"/>
        <v>28554</v>
      </c>
      <c r="F10" s="89">
        <f t="shared" si="0"/>
        <v>182</v>
      </c>
      <c r="G10" s="89">
        <f t="shared" si="0"/>
        <v>103625</v>
      </c>
      <c r="H10" s="89">
        <f t="shared" si="0"/>
        <v>5980</v>
      </c>
      <c r="I10" s="89">
        <f>SUM(I7:I9)</f>
        <v>64403</v>
      </c>
      <c r="J10" s="89">
        <f t="shared" si="0"/>
        <v>0</v>
      </c>
      <c r="K10" s="89">
        <f t="shared" si="0"/>
        <v>324437</v>
      </c>
      <c r="L10" s="78"/>
      <c r="M10" s="78"/>
    </row>
    <row r="11" spans="1:12" ht="47.25" customHeight="1">
      <c r="A11" s="67" t="s">
        <v>89</v>
      </c>
      <c r="B11" s="87">
        <f>D10+F10+H10+J10</f>
        <v>6806</v>
      </c>
      <c r="C11" s="86" t="s">
        <v>50</v>
      </c>
      <c r="L11" s="1"/>
    </row>
    <row r="12" spans="1:3" ht="31.5">
      <c r="A12" s="67" t="s">
        <v>90</v>
      </c>
      <c r="B12" s="88">
        <f>C10+E10+G10+I10</f>
        <v>317631</v>
      </c>
      <c r="C12" s="86" t="s">
        <v>50</v>
      </c>
    </row>
    <row r="13" spans="1:3" ht="15.75">
      <c r="A13" s="67"/>
      <c r="B13" s="88"/>
      <c r="C13" s="86"/>
    </row>
    <row r="14" spans="1:11" ht="19.5" customHeight="1">
      <c r="A14" s="79" t="s">
        <v>51</v>
      </c>
      <c r="K14" s="77" t="s">
        <v>50</v>
      </c>
    </row>
    <row r="15" spans="1:11" ht="65.25" customHeight="1">
      <c r="A15" s="210" t="s">
        <v>56</v>
      </c>
      <c r="B15" s="210" t="s">
        <v>84</v>
      </c>
      <c r="C15" s="210" t="s">
        <v>169</v>
      </c>
      <c r="D15" s="210"/>
      <c r="E15" s="210" t="s">
        <v>106</v>
      </c>
      <c r="F15" s="210"/>
      <c r="G15" s="210" t="s">
        <v>96</v>
      </c>
      <c r="H15" s="210"/>
      <c r="I15" s="210" t="s">
        <v>95</v>
      </c>
      <c r="J15" s="210"/>
      <c r="K15" s="210" t="s">
        <v>7</v>
      </c>
    </row>
    <row r="16" spans="1:11" ht="48" customHeight="1">
      <c r="A16" s="210"/>
      <c r="B16" s="210"/>
      <c r="C16" s="80" t="s">
        <v>87</v>
      </c>
      <c r="D16" s="80" t="s">
        <v>88</v>
      </c>
      <c r="E16" s="80" t="s">
        <v>87</v>
      </c>
      <c r="F16" s="80" t="s">
        <v>88</v>
      </c>
      <c r="G16" s="80" t="s">
        <v>87</v>
      </c>
      <c r="H16" s="80" t="s">
        <v>88</v>
      </c>
      <c r="I16" s="80" t="s">
        <v>87</v>
      </c>
      <c r="J16" s="80" t="s">
        <v>88</v>
      </c>
      <c r="K16" s="210"/>
    </row>
    <row r="17" spans="1:11" ht="24" customHeight="1">
      <c r="A17" s="81" t="s">
        <v>134</v>
      </c>
      <c r="B17" s="81" t="s">
        <v>85</v>
      </c>
      <c r="C17" s="82"/>
      <c r="D17" s="82"/>
      <c r="E17" s="82"/>
      <c r="F17" s="82"/>
      <c r="G17" s="82"/>
      <c r="H17" s="82"/>
      <c r="I17" s="82"/>
      <c r="J17" s="84"/>
      <c r="K17" s="85">
        <f>SUM(C17:J17)</f>
        <v>0</v>
      </c>
    </row>
    <row r="18" spans="1:11" ht="31.5">
      <c r="A18" s="81" t="s">
        <v>135</v>
      </c>
      <c r="B18" s="81" t="s">
        <v>91</v>
      </c>
      <c r="C18" s="82"/>
      <c r="D18" s="82"/>
      <c r="E18" s="82"/>
      <c r="F18" s="82"/>
      <c r="G18" s="82"/>
      <c r="H18" s="82"/>
      <c r="I18" s="82"/>
      <c r="J18" s="84"/>
      <c r="K18" s="85">
        <f>SUM(C18:J18)</f>
        <v>0</v>
      </c>
    </row>
    <row r="19" spans="1:11" ht="78.75">
      <c r="A19" s="81" t="s">
        <v>133</v>
      </c>
      <c r="B19" s="81" t="s">
        <v>86</v>
      </c>
      <c r="C19" s="83">
        <v>19458</v>
      </c>
      <c r="D19" s="83"/>
      <c r="E19" s="83">
        <v>54422</v>
      </c>
      <c r="F19" s="83"/>
      <c r="G19" s="83">
        <v>186154</v>
      </c>
      <c r="H19" s="83"/>
      <c r="I19" s="83">
        <v>64403</v>
      </c>
      <c r="J19" s="84"/>
      <c r="K19" s="85">
        <f>SUM(C19:J19)</f>
        <v>324437</v>
      </c>
    </row>
    <row r="20" spans="1:11" ht="21" customHeight="1">
      <c r="A20" s="210" t="s">
        <v>30</v>
      </c>
      <c r="B20" s="210"/>
      <c r="C20" s="89">
        <f aca="true" t="shared" si="1" ref="C20:K20">SUM(C17:C19)</f>
        <v>19458</v>
      </c>
      <c r="D20" s="89">
        <f t="shared" si="1"/>
        <v>0</v>
      </c>
      <c r="E20" s="89">
        <f t="shared" si="1"/>
        <v>54422</v>
      </c>
      <c r="F20" s="89">
        <f t="shared" si="1"/>
        <v>0</v>
      </c>
      <c r="G20" s="89">
        <f t="shared" si="1"/>
        <v>186154</v>
      </c>
      <c r="H20" s="89">
        <f t="shared" si="1"/>
        <v>0</v>
      </c>
      <c r="I20" s="89">
        <f t="shared" si="1"/>
        <v>64403</v>
      </c>
      <c r="J20" s="89">
        <f t="shared" si="1"/>
        <v>0</v>
      </c>
      <c r="K20" s="89">
        <f t="shared" si="1"/>
        <v>324437</v>
      </c>
    </row>
    <row r="21" spans="1:3" ht="47.25">
      <c r="A21" s="67" t="s">
        <v>93</v>
      </c>
      <c r="B21" s="87">
        <f>D20+F20+H20+J20</f>
        <v>0</v>
      </c>
      <c r="C21" s="86" t="s">
        <v>50</v>
      </c>
    </row>
    <row r="22" spans="1:11" ht="31.5">
      <c r="A22" s="67" t="s">
        <v>94</v>
      </c>
      <c r="B22" s="88">
        <f>C20+E20+G20+I20</f>
        <v>324437</v>
      </c>
      <c r="C22" s="86" t="s">
        <v>50</v>
      </c>
      <c r="K22" s="1"/>
    </row>
  </sheetData>
  <sheetProtection/>
  <mergeCells count="17">
    <mergeCell ref="A5:A6"/>
    <mergeCell ref="K5:K6"/>
    <mergeCell ref="A3:K3"/>
    <mergeCell ref="A10:B10"/>
    <mergeCell ref="I5:J5"/>
    <mergeCell ref="C5:D5"/>
    <mergeCell ref="B5:B6"/>
    <mergeCell ref="E5:F5"/>
    <mergeCell ref="G5:H5"/>
    <mergeCell ref="I15:J15"/>
    <mergeCell ref="K15:K16"/>
    <mergeCell ref="A20:B20"/>
    <mergeCell ref="G15:H15"/>
    <mergeCell ref="A15:A16"/>
    <mergeCell ref="B15:B16"/>
    <mergeCell ref="C15:D15"/>
    <mergeCell ref="E15:F1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1" r:id="rId1"/>
  <rowBreaks count="1" manualBreakCount="1">
    <brk id="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2" sqref="G2"/>
    </sheetView>
  </sheetViews>
  <sheetFormatPr defaultColWidth="9.140625" defaultRowHeight="12.75"/>
  <sheetData>
    <row r="1" ht="12.75">
      <c r="E1" t="s">
        <v>186</v>
      </c>
    </row>
    <row r="2" ht="12.75">
      <c r="A2" t="s">
        <v>173</v>
      </c>
    </row>
    <row r="4" ht="12.75">
      <c r="A4" t="s">
        <v>174</v>
      </c>
    </row>
    <row r="5" ht="12.75">
      <c r="A5" t="s">
        <v>175</v>
      </c>
    </row>
    <row r="8" ht="12.75">
      <c r="A8" t="s">
        <v>176</v>
      </c>
    </row>
    <row r="10" ht="12.75">
      <c r="A10" t="s">
        <v>187</v>
      </c>
    </row>
    <row r="12" spans="1:3" ht="12.75">
      <c r="A12" s="166" t="s">
        <v>188</v>
      </c>
      <c r="B12" s="166"/>
      <c r="C12" s="166"/>
    </row>
    <row r="14" ht="12.75">
      <c r="A14" t="s">
        <v>189</v>
      </c>
    </row>
    <row r="16" ht="12.75">
      <c r="A16" t="s">
        <v>190</v>
      </c>
    </row>
    <row r="19" ht="12.75">
      <c r="A19" t="s">
        <v>177</v>
      </c>
    </row>
    <row r="22" ht="12.75">
      <c r="A22" t="s">
        <v>178</v>
      </c>
    </row>
    <row r="24" ht="12.75">
      <c r="A24" t="s">
        <v>179</v>
      </c>
    </row>
    <row r="26" ht="12.75">
      <c r="A26" t="s">
        <v>180</v>
      </c>
    </row>
    <row r="29" ht="12.75">
      <c r="A29" t="s">
        <v>181</v>
      </c>
    </row>
    <row r="32" ht="12.75">
      <c r="A32" t="s">
        <v>182</v>
      </c>
    </row>
    <row r="34" ht="12.75">
      <c r="A34" t="s">
        <v>183</v>
      </c>
    </row>
    <row r="36" ht="12.75">
      <c r="B36" t="s">
        <v>184</v>
      </c>
    </row>
    <row r="39" ht="12.75">
      <c r="A39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Dunavecse Polgármesteri Hivtal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Ginál Róbert</dc:creator>
  <cp:keywords/>
  <dc:description/>
  <cp:lastModifiedBy>Titkárnő</cp:lastModifiedBy>
  <cp:lastPrinted>2016-04-27T09:30:52Z</cp:lastPrinted>
  <dcterms:created xsi:type="dcterms:W3CDTF">2007-02-27T10:45:52Z</dcterms:created>
  <dcterms:modified xsi:type="dcterms:W3CDTF">2016-05-09T12:02:23Z</dcterms:modified>
  <cp:category/>
  <cp:version/>
  <cp:contentType/>
  <cp:contentStatus/>
</cp:coreProperties>
</file>