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<sst xmlns="http://schemas.openxmlformats.org/spreadsheetml/2006/main" count="207" uniqueCount="106">
  <si>
    <t>1</t>
  </si>
  <si>
    <t>8</t>
  </si>
  <si>
    <t>3</t>
  </si>
  <si>
    <t>4</t>
  </si>
  <si>
    <t>7</t>
  </si>
  <si>
    <t>0</t>
  </si>
  <si>
    <t>2</t>
  </si>
  <si>
    <t>-</t>
  </si>
  <si>
    <t>A számviteli törvény szerinti egyéb szervezetek</t>
  </si>
  <si>
    <t>közhasznú egyszerűsített beszámolója</t>
  </si>
  <si>
    <t>Apostagért Közalapítvány</t>
  </si>
  <si>
    <t>egyéb szervezet megnevezése</t>
  </si>
  <si>
    <t>Apostag, 6088 Kossuth u. 1.</t>
  </si>
  <si>
    <t>címe</t>
  </si>
  <si>
    <t>Keltezés:</t>
  </si>
  <si>
    <t>az egyéb szervezet vezetője</t>
  </si>
  <si>
    <t>képviselője</t>
  </si>
  <si>
    <t>P.H.</t>
  </si>
  <si>
    <t>Statisztikai számjel vagy adószám (csekkszámlaszám)</t>
  </si>
  <si>
    <t>Az egyéb szervezet megnevezése:</t>
  </si>
  <si>
    <t>Az egyéb szervezet címe:</t>
  </si>
  <si>
    <t>KETTŐS KÖNYVVITELT VEZETŐ EGYÉB SZERVEZETEK KÖZHASZNÚ</t>
  </si>
  <si>
    <t>EGYSZERŰSÍTETT ÉVES BESZÁMOLÓJÁNAK MÉRLEGE</t>
  </si>
  <si>
    <t>ÉV</t>
  </si>
  <si>
    <t>adatok E Ft-ban</t>
  </si>
  <si>
    <t>sor</t>
  </si>
  <si>
    <t>A tétel megnevezése</t>
  </si>
  <si>
    <t>Előző év</t>
  </si>
  <si>
    <t>Előző évek(ek)</t>
  </si>
  <si>
    <t>Tárgyév</t>
  </si>
  <si>
    <t>szám</t>
  </si>
  <si>
    <t>helyesbítése</t>
  </si>
  <si>
    <t>a</t>
  </si>
  <si>
    <t>b</t>
  </si>
  <si>
    <t>c</t>
  </si>
  <si>
    <t>d</t>
  </si>
  <si>
    <t>e</t>
  </si>
  <si>
    <t>A. Befektetett eszközök (2.-5. sorok)</t>
  </si>
  <si>
    <t>I.   IMMATERIÁLIS JAVAK</t>
  </si>
  <si>
    <t>II.  TÁRGYI ESZKÖZÖK</t>
  </si>
  <si>
    <t>III.  BEFEKTETETT PÉNZÜGYI ESZKÖZÖK</t>
  </si>
  <si>
    <t>IV. BEFEKTETETT ESZKÖZÖK ÉRTÉKHELYESBÍTÉSE</t>
  </si>
  <si>
    <t>B.  Forgóeszközök (7. - 10. sorok)</t>
  </si>
  <si>
    <t>I.   KÉSZLETEK</t>
  </si>
  <si>
    <t>II.  KÖVETELÉSEK</t>
  </si>
  <si>
    <t>III.  ÉRTÉKPAPÍROK</t>
  </si>
  <si>
    <t>IV. PÉNZESZKÖZÖK</t>
  </si>
  <si>
    <t>C. Aktív időbeli elhatárolások</t>
  </si>
  <si>
    <t>ESZKÖZÖK (AKTÍVÁK) ÖSSZESEN (1.+ 6. + 11. sor)</t>
  </si>
  <si>
    <t>D. Saját tőke (14. - 19. sorok)</t>
  </si>
  <si>
    <t>I.   INDULÓ TŐKE / JEGYZETT TŐKE</t>
  </si>
  <si>
    <t>II.  TŐKEVÁLTOZÁS / EREDMÉNY</t>
  </si>
  <si>
    <t>III.  LEKÖTÖTT TARTALÉK</t>
  </si>
  <si>
    <t>IV. ÉRTÉKELÉSI TARTALÉK</t>
  </si>
  <si>
    <t>V. TÁRGYÉVI EREDMÉNY ALAPTEVÉKENYSÉGBŐL (KH. TEV.BŐL)</t>
  </si>
  <si>
    <t>VI. TÁRGYÉVI EREDMÉNY VÁLLALKOZÁSI TEVÉKENYSÉGBŐL</t>
  </si>
  <si>
    <t>E. Céltartalékok</t>
  </si>
  <si>
    <t>F. Kötelezettségek (22. - 23. sorok)</t>
  </si>
  <si>
    <t>I.   HOSSZÚ LEJÁRATÚ KÖTELEZETTSÉGEK</t>
  </si>
  <si>
    <t>II.   RÖVID LEJÁRATÚ KÖTEZETTSÉGEK</t>
  </si>
  <si>
    <t>G. Passzív időbeli elhatárolások</t>
  </si>
  <si>
    <t>FORRÁSOK (PASSZÍVÁK) ÖSSZESEN (13.+20.+21.+24. sor)</t>
  </si>
  <si>
    <t>Az egyéb szervezet vezetője</t>
  </si>
  <si>
    <t>(képviselője)</t>
  </si>
  <si>
    <t>EGYSZERŰSÍTETT ÉVES BESZÁMOLÓJÁNAK EREDMÉNYKIMUTATÁSA</t>
  </si>
  <si>
    <t>A. Összes közhasznú tevékenység bevétele</t>
  </si>
  <si>
    <t xml:space="preserve">    (1. + 2. + 3. + 4. + 5.)</t>
  </si>
  <si>
    <t xml:space="preserve">        1. Közhasznú célú működésre kapott támogatás</t>
  </si>
  <si>
    <t xml:space="preserve">           a) alapítótól</t>
  </si>
  <si>
    <t xml:space="preserve">           b) központi költségvetéstől</t>
  </si>
  <si>
    <t xml:space="preserve">           c) helyi önkormányzattól</t>
  </si>
  <si>
    <t xml:space="preserve">           d) egyéb, ebből 1%…………………………</t>
  </si>
  <si>
    <t xml:space="preserve">        2. Pályázati úton elnyert támogatás</t>
  </si>
  <si>
    <t xml:space="preserve">        3. Közhasznú tevékenységből származó bevétel</t>
  </si>
  <si>
    <t xml:space="preserve">        4. Tagdíjból származó bevétel</t>
  </si>
  <si>
    <t xml:space="preserve">        5. Egyéb bevétel</t>
  </si>
  <si>
    <t>B. Vállakozási tevékenység bevétele</t>
  </si>
  <si>
    <t>C. Összes bevétel (A + B)</t>
  </si>
  <si>
    <t>D. Közhasznú tevékenység ráfordításai</t>
  </si>
  <si>
    <t xml:space="preserve">     (1. + 2. + 3. + 4. + 5. + 6.)</t>
  </si>
  <si>
    <t xml:space="preserve">          1. Anyagjellegű ráfordítások</t>
  </si>
  <si>
    <t xml:space="preserve">          2. Személyi jellegű ráfordítások</t>
  </si>
  <si>
    <t xml:space="preserve">          3. Értékcsökkenési leírás</t>
  </si>
  <si>
    <t xml:space="preserve">          4. Egyéb ráfordítások</t>
  </si>
  <si>
    <t xml:space="preserve">          5. Pénzügyi műveletek ráfordításai</t>
  </si>
  <si>
    <t xml:space="preserve">          6. Rendkívüli ráfordítások</t>
  </si>
  <si>
    <t>E. Vállalkozási tevékenység ráfordításai</t>
  </si>
  <si>
    <t xml:space="preserve">      (1. + 2. + 3. + 4. + 5. + 6.)</t>
  </si>
  <si>
    <t xml:space="preserve"> Statisztikai számjel vagy adószám (csekkszámlaszám)</t>
  </si>
  <si>
    <t xml:space="preserve">   F. Összes ráfordítás (D. + E.)</t>
  </si>
  <si>
    <t xml:space="preserve">  G. Adózás előtti eredménye (B. - E.)</t>
  </si>
  <si>
    <t xml:space="preserve">  H. Adófizetési kötelezettség</t>
  </si>
  <si>
    <t xml:space="preserve">   I. Tárgyévi vállakozási eredmény (G. - H.)</t>
  </si>
  <si>
    <t xml:space="preserve">  J. Tárgyévi közhasznú eremény (A. - D.)</t>
  </si>
  <si>
    <t xml:space="preserve">              Tárgyévi eredmény (I. + J.)</t>
  </si>
  <si>
    <t>TÁJÉKOZTATÓ ADATOK</t>
  </si>
  <si>
    <t>A. Pénzügyileg rendezett személyi jellegű ráfordítások</t>
  </si>
  <si>
    <t xml:space="preserve">       1. Bérköltség</t>
  </si>
  <si>
    <t xml:space="preserve">              ebből:  - megbízási díjak</t>
  </si>
  <si>
    <t xml:space="preserve">                          - tiszteletdíjak</t>
  </si>
  <si>
    <t xml:space="preserve">       2. Személyi jellegű egyéb kifizetések</t>
  </si>
  <si>
    <t xml:space="preserve">       3. Bérjárulékok</t>
  </si>
  <si>
    <t>B. A szervezet által nyújtott támogatások</t>
  </si>
  <si>
    <t xml:space="preserve">        ebből: A Korm. Rend. 16. § (5) bekezdése szerinti kötelezettségként</t>
  </si>
  <si>
    <t xml:space="preserve">                  elszámolt és továbbutalt, illetve átadott támogatás</t>
  </si>
  <si>
    <t>Apostag, 2007.01.23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</si>
</sst>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/\ d\."/>
    <numFmt numFmtId="165" formatCode="#,##0_ ;\-#,##0\ 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6.5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1" fontId="10" fillId="2" borderId="25" xfId="0" applyNumberFormat="1" applyFont="1" applyFill="1" applyBorder="1" applyAlignment="1">
      <alignment horizontal="center"/>
    </xf>
    <xf numFmtId="1" fontId="10" fillId="2" borderId="26" xfId="0" applyNumberFormat="1" applyFont="1" applyFill="1" applyBorder="1" applyAlignment="1">
      <alignment horizontal="center"/>
    </xf>
    <xf numFmtId="1" fontId="10" fillId="2" borderId="27" xfId="0" applyNumberFormat="1" applyFont="1" applyFill="1" applyBorder="1" applyAlignment="1">
      <alignment horizontal="center"/>
    </xf>
    <xf numFmtId="1" fontId="10" fillId="2" borderId="21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left"/>
    </xf>
    <xf numFmtId="0" fontId="11" fillId="3" borderId="29" xfId="0" applyFont="1" applyFill="1" applyBorder="1" applyAlignment="1">
      <alignment horizontal="left"/>
    </xf>
    <xf numFmtId="0" fontId="11" fillId="3" borderId="30" xfId="0" applyFont="1" applyFill="1" applyBorder="1" applyAlignment="1">
      <alignment horizontal="left"/>
    </xf>
    <xf numFmtId="3" fontId="10" fillId="3" borderId="14" xfId="17" applyNumberFormat="1" applyFont="1" applyFill="1" applyBorder="1" applyAlignment="1">
      <alignment/>
    </xf>
    <xf numFmtId="3" fontId="12" fillId="4" borderId="14" xfId="17" applyNumberFormat="1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3" fontId="12" fillId="0" borderId="20" xfId="17" applyNumberFormat="1" applyFont="1" applyBorder="1" applyAlignment="1">
      <alignment/>
    </xf>
    <xf numFmtId="3" fontId="12" fillId="4" borderId="20" xfId="17" applyNumberFormat="1" applyFont="1" applyFill="1" applyBorder="1" applyAlignment="1">
      <alignment/>
    </xf>
    <xf numFmtId="0" fontId="10" fillId="5" borderId="20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3" fontId="10" fillId="5" borderId="20" xfId="17" applyNumberFormat="1" applyFont="1" applyFill="1" applyBorder="1" applyAlignment="1">
      <alignment/>
    </xf>
    <xf numFmtId="3" fontId="10" fillId="4" borderId="20" xfId="17" applyNumberFormat="1" applyFont="1" applyFill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3" fontId="10" fillId="0" borderId="20" xfId="17" applyNumberFormat="1" applyFont="1" applyBorder="1" applyAlignment="1">
      <alignment/>
    </xf>
    <xf numFmtId="0" fontId="14" fillId="0" borderId="15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6" xfId="0" applyFont="1" applyBorder="1" applyAlignment="1">
      <alignment/>
    </xf>
    <xf numFmtId="0" fontId="10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left"/>
    </xf>
    <xf numFmtId="0" fontId="11" fillId="5" borderId="23" xfId="0" applyFont="1" applyFill="1" applyBorder="1" applyAlignment="1">
      <alignment horizontal="left"/>
    </xf>
    <xf numFmtId="0" fontId="11" fillId="5" borderId="24" xfId="0" applyFont="1" applyFill="1" applyBorder="1" applyAlignment="1">
      <alignment horizontal="left"/>
    </xf>
    <xf numFmtId="3" fontId="10" fillId="5" borderId="21" xfId="17" applyNumberFormat="1" applyFont="1" applyFill="1" applyBorder="1" applyAlignment="1">
      <alignment/>
    </xf>
    <xf numFmtId="3" fontId="12" fillId="4" borderId="21" xfId="17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33" xfId="0" applyFont="1" applyFill="1" applyBorder="1" applyAlignment="1">
      <alignment horizontal="left"/>
    </xf>
    <xf numFmtId="3" fontId="10" fillId="5" borderId="17" xfId="17" applyNumberFormat="1" applyFont="1" applyFill="1" applyBorder="1" applyAlignment="1">
      <alignment horizontal="right"/>
    </xf>
    <xf numFmtId="3" fontId="10" fillId="5" borderId="18" xfId="17" applyNumberFormat="1" applyFont="1" applyFill="1" applyBorder="1" applyAlignment="1">
      <alignment horizontal="right"/>
    </xf>
    <xf numFmtId="3" fontId="10" fillId="5" borderId="19" xfId="17" applyNumberFormat="1" applyFont="1" applyFill="1" applyBorder="1" applyAlignment="1">
      <alignment horizontal="right"/>
    </xf>
    <xf numFmtId="3" fontId="10" fillId="4" borderId="34" xfId="17" applyNumberFormat="1" applyFont="1" applyFill="1" applyBorder="1" applyAlignment="1">
      <alignment horizontal="right"/>
    </xf>
    <xf numFmtId="3" fontId="10" fillId="5" borderId="35" xfId="17" applyNumberFormat="1" applyFont="1" applyFill="1" applyBorder="1" applyAlignment="1">
      <alignment horizontal="right"/>
    </xf>
    <xf numFmtId="0" fontId="10" fillId="5" borderId="36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3" fontId="10" fillId="4" borderId="39" xfId="17" applyNumberFormat="1" applyFont="1" applyFill="1" applyBorder="1" applyAlignment="1">
      <alignment horizontal="right"/>
    </xf>
    <xf numFmtId="3" fontId="10" fillId="5" borderId="40" xfId="17" applyNumberFormat="1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3" fillId="5" borderId="42" xfId="0" applyFont="1" applyFill="1" applyBorder="1" applyAlignment="1">
      <alignment horizontal="left"/>
    </xf>
    <xf numFmtId="3" fontId="10" fillId="4" borderId="29" xfId="17" applyNumberFormat="1" applyFont="1" applyFill="1" applyBorder="1" applyAlignment="1">
      <alignment horizontal="right"/>
    </xf>
    <xf numFmtId="3" fontId="10" fillId="5" borderId="30" xfId="17" applyNumberFormat="1" applyFont="1" applyFill="1" applyBorder="1" applyAlignment="1">
      <alignment horizontal="right"/>
    </xf>
    <xf numFmtId="0" fontId="10" fillId="5" borderId="20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left"/>
    </xf>
    <xf numFmtId="0" fontId="16" fillId="5" borderId="18" xfId="0" applyFont="1" applyFill="1" applyBorder="1" applyAlignment="1">
      <alignment horizontal="left"/>
    </xf>
    <xf numFmtId="0" fontId="16" fillId="5" borderId="19" xfId="0" applyFont="1" applyFill="1" applyBorder="1" applyAlignment="1">
      <alignment horizontal="left"/>
    </xf>
    <xf numFmtId="3" fontId="12" fillId="5" borderId="17" xfId="17" applyNumberFormat="1" applyFont="1" applyFill="1" applyBorder="1" applyAlignment="1">
      <alignment horizontal="right"/>
    </xf>
    <xf numFmtId="3" fontId="12" fillId="5" borderId="18" xfId="17" applyNumberFormat="1" applyFont="1" applyFill="1" applyBorder="1" applyAlignment="1">
      <alignment horizontal="right"/>
    </xf>
    <xf numFmtId="3" fontId="12" fillId="5" borderId="19" xfId="17" applyNumberFormat="1" applyFont="1" applyFill="1" applyBorder="1" applyAlignment="1">
      <alignment horizontal="right"/>
    </xf>
    <xf numFmtId="3" fontId="12" fillId="4" borderId="1" xfId="17" applyNumberFormat="1" applyFont="1" applyFill="1" applyBorder="1" applyAlignment="1">
      <alignment horizontal="right"/>
    </xf>
    <xf numFmtId="3" fontId="12" fillId="5" borderId="16" xfId="17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3" fontId="12" fillId="0" borderId="17" xfId="17" applyNumberFormat="1" applyFont="1" applyBorder="1" applyAlignment="1">
      <alignment horizontal="right"/>
    </xf>
    <xf numFmtId="3" fontId="12" fillId="0" borderId="18" xfId="17" applyNumberFormat="1" applyFont="1" applyBorder="1" applyAlignment="1">
      <alignment horizontal="right"/>
    </xf>
    <xf numFmtId="3" fontId="12" fillId="0" borderId="19" xfId="17" applyNumberFormat="1" applyFont="1" applyBorder="1" applyAlignment="1">
      <alignment horizontal="right"/>
    </xf>
    <xf numFmtId="3" fontId="12" fillId="0" borderId="16" xfId="17" applyNumberFormat="1" applyFont="1" applyBorder="1" applyAlignment="1">
      <alignment horizontal="right"/>
    </xf>
    <xf numFmtId="0" fontId="17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12" fillId="0" borderId="15" xfId="17" applyNumberFormat="1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3" fontId="10" fillId="0" borderId="17" xfId="17" applyNumberFormat="1" applyFont="1" applyBorder="1" applyAlignment="1">
      <alignment horizontal="right"/>
    </xf>
    <xf numFmtId="3" fontId="10" fillId="0" borderId="18" xfId="17" applyNumberFormat="1" applyFont="1" applyBorder="1" applyAlignment="1">
      <alignment horizontal="right"/>
    </xf>
    <xf numFmtId="3" fontId="10" fillId="0" borderId="19" xfId="17" applyNumberFormat="1" applyFont="1" applyBorder="1" applyAlignment="1">
      <alignment horizontal="right"/>
    </xf>
    <xf numFmtId="3" fontId="10" fillId="4" borderId="1" xfId="17" applyNumberFormat="1" applyFont="1" applyFill="1" applyBorder="1" applyAlignment="1">
      <alignment horizontal="right"/>
    </xf>
    <xf numFmtId="3" fontId="10" fillId="0" borderId="16" xfId="17" applyNumberFormat="1" applyFont="1" applyBorder="1" applyAlignment="1">
      <alignment horizontal="right"/>
    </xf>
    <xf numFmtId="0" fontId="17" fillId="5" borderId="20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left"/>
    </xf>
    <xf numFmtId="0" fontId="17" fillId="5" borderId="18" xfId="0" applyFont="1" applyFill="1" applyBorder="1" applyAlignment="1">
      <alignment horizontal="left"/>
    </xf>
    <xf numFmtId="0" fontId="17" fillId="5" borderId="19" xfId="0" applyFont="1" applyFill="1" applyBorder="1" applyAlignment="1">
      <alignment horizontal="left"/>
    </xf>
    <xf numFmtId="3" fontId="10" fillId="5" borderId="16" xfId="17" applyNumberFormat="1" applyFont="1" applyFill="1" applyBorder="1" applyAlignment="1">
      <alignment horizontal="right"/>
    </xf>
    <xf numFmtId="0" fontId="17" fillId="5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/>
    </xf>
    <xf numFmtId="0" fontId="11" fillId="5" borderId="3" xfId="0" applyFont="1" applyFill="1" applyBorder="1" applyAlignment="1">
      <alignment/>
    </xf>
    <xf numFmtId="0" fontId="11" fillId="5" borderId="33" xfId="0" applyFont="1" applyFill="1" applyBorder="1" applyAlignment="1">
      <alignment/>
    </xf>
    <xf numFmtId="3" fontId="10" fillId="4" borderId="43" xfId="17" applyNumberFormat="1" applyFont="1" applyFill="1" applyBorder="1" applyAlignment="1">
      <alignment horizontal="right"/>
    </xf>
    <xf numFmtId="3" fontId="10" fillId="5" borderId="44" xfId="17" applyNumberFormat="1" applyFont="1" applyFill="1" applyBorder="1" applyAlignment="1">
      <alignment horizontal="right"/>
    </xf>
    <xf numFmtId="0" fontId="17" fillId="5" borderId="14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4" borderId="1" xfId="0" applyNumberFormat="1" applyFont="1" applyFill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0" fontId="17" fillId="0" borderId="32" xfId="0" applyFont="1" applyBorder="1" applyAlignment="1">
      <alignment horizontal="center" vertical="center"/>
    </xf>
    <xf numFmtId="3" fontId="12" fillId="4" borderId="43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0" fontId="17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3" fontId="12" fillId="0" borderId="25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4" borderId="23" xfId="0" applyNumberFormat="1" applyFont="1" applyFill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left"/>
    </xf>
    <xf numFmtId="0" fontId="17" fillId="5" borderId="11" xfId="0" applyFont="1" applyFill="1" applyBorder="1" applyAlignment="1">
      <alignment horizontal="left"/>
    </xf>
    <xf numFmtId="0" fontId="17" fillId="5" borderId="45" xfId="0" applyFont="1" applyFill="1" applyBorder="1" applyAlignment="1">
      <alignment horizontal="left"/>
    </xf>
    <xf numFmtId="165" fontId="10" fillId="5" borderId="46" xfId="17" applyNumberFormat="1" applyFont="1" applyFill="1" applyBorder="1" applyAlignment="1">
      <alignment horizontal="right"/>
    </xf>
    <xf numFmtId="165" fontId="10" fillId="5" borderId="11" xfId="17" applyNumberFormat="1" applyFont="1" applyFill="1" applyBorder="1" applyAlignment="1">
      <alignment horizontal="right"/>
    </xf>
    <xf numFmtId="165" fontId="10" fillId="5" borderId="45" xfId="17" applyNumberFormat="1" applyFont="1" applyFill="1" applyBorder="1" applyAlignment="1">
      <alignment horizontal="right"/>
    </xf>
    <xf numFmtId="165" fontId="12" fillId="4" borderId="8" xfId="17" applyNumberFormat="1" applyFont="1" applyFill="1" applyBorder="1" applyAlignment="1">
      <alignment horizontal="right"/>
    </xf>
    <xf numFmtId="165" fontId="10" fillId="5" borderId="9" xfId="17" applyNumberFormat="1" applyFont="1" applyFill="1" applyBorder="1" applyAlignment="1">
      <alignment horizontal="right"/>
    </xf>
    <xf numFmtId="0" fontId="17" fillId="5" borderId="47" xfId="0" applyFont="1" applyFill="1" applyBorder="1" applyAlignment="1">
      <alignment horizontal="left"/>
    </xf>
    <xf numFmtId="165" fontId="10" fillId="5" borderId="48" xfId="17" applyNumberFormat="1" applyFont="1" applyFill="1" applyBorder="1" applyAlignment="1">
      <alignment horizontal="right"/>
    </xf>
    <xf numFmtId="165" fontId="10" fillId="5" borderId="18" xfId="17" applyNumberFormat="1" applyFont="1" applyFill="1" applyBorder="1" applyAlignment="1">
      <alignment horizontal="right"/>
    </xf>
    <xf numFmtId="165" fontId="10" fillId="5" borderId="47" xfId="17" applyNumberFormat="1" applyFont="1" applyFill="1" applyBorder="1" applyAlignment="1">
      <alignment horizontal="right"/>
    </xf>
    <xf numFmtId="165" fontId="10" fillId="4" borderId="1" xfId="17" applyNumberFormat="1" applyFont="1" applyFill="1" applyBorder="1" applyAlignment="1">
      <alignment horizontal="right"/>
    </xf>
    <xf numFmtId="165" fontId="10" fillId="5" borderId="16" xfId="17" applyNumberFormat="1" applyFont="1" applyFill="1" applyBorder="1" applyAlignment="1">
      <alignment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165" fontId="10" fillId="0" borderId="48" xfId="17" applyNumberFormat="1" applyFont="1" applyBorder="1" applyAlignment="1">
      <alignment horizontal="right"/>
    </xf>
    <xf numFmtId="165" fontId="10" fillId="0" borderId="18" xfId="17" applyNumberFormat="1" applyFont="1" applyBorder="1" applyAlignment="1">
      <alignment horizontal="right"/>
    </xf>
    <xf numFmtId="165" fontId="10" fillId="0" borderId="47" xfId="17" applyNumberFormat="1" applyFont="1" applyBorder="1" applyAlignment="1">
      <alignment horizontal="right"/>
    </xf>
    <xf numFmtId="165" fontId="10" fillId="0" borderId="16" xfId="17" applyNumberFormat="1" applyFont="1" applyBorder="1" applyAlignment="1">
      <alignment horizontal="right"/>
    </xf>
    <xf numFmtId="0" fontId="18" fillId="5" borderId="15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47" xfId="0" applyFill="1" applyBorder="1" applyAlignment="1">
      <alignment/>
    </xf>
    <xf numFmtId="165" fontId="10" fillId="5" borderId="1" xfId="17" applyNumberFormat="1" applyFont="1" applyFill="1" applyBorder="1" applyAlignment="1">
      <alignment/>
    </xf>
    <xf numFmtId="0" fontId="10" fillId="5" borderId="18" xfId="0" applyFont="1" applyFill="1" applyBorder="1" applyAlignment="1">
      <alignment/>
    </xf>
    <xf numFmtId="0" fontId="10" fillId="5" borderId="47" xfId="0" applyFont="1" applyFill="1" applyBorder="1" applyAlignment="1">
      <alignment/>
    </xf>
    <xf numFmtId="0" fontId="18" fillId="5" borderId="17" xfId="0" applyFont="1" applyFill="1" applyBorder="1" applyAlignment="1">
      <alignment/>
    </xf>
    <xf numFmtId="0" fontId="13" fillId="5" borderId="15" xfId="0" applyFont="1" applyFill="1" applyBorder="1" applyAlignment="1">
      <alignment/>
    </xf>
    <xf numFmtId="0" fontId="10" fillId="5" borderId="31" xfId="0" applyFont="1" applyFill="1" applyBorder="1" applyAlignment="1">
      <alignment horizontal="center"/>
    </xf>
    <xf numFmtId="0" fontId="17" fillId="5" borderId="32" xfId="0" applyFont="1" applyFill="1" applyBorder="1" applyAlignment="1">
      <alignment horizontal="left"/>
    </xf>
    <xf numFmtId="0" fontId="17" fillId="5" borderId="3" xfId="0" applyFont="1" applyFill="1" applyBorder="1" applyAlignment="1">
      <alignment horizontal="left"/>
    </xf>
    <xf numFmtId="0" fontId="17" fillId="5" borderId="49" xfId="0" applyFont="1" applyFill="1" applyBorder="1" applyAlignment="1">
      <alignment horizontal="left"/>
    </xf>
    <xf numFmtId="165" fontId="10" fillId="4" borderId="43" xfId="17" applyNumberFormat="1" applyFont="1" applyFill="1" applyBorder="1" applyAlignment="1">
      <alignment horizontal="right"/>
    </xf>
    <xf numFmtId="165" fontId="10" fillId="5" borderId="44" xfId="17" applyNumberFormat="1" applyFont="1" applyFill="1" applyBorder="1" applyAlignment="1">
      <alignment/>
    </xf>
    <xf numFmtId="0" fontId="17" fillId="5" borderId="25" xfId="0" applyFont="1" applyFill="1" applyBorder="1" applyAlignment="1">
      <alignment horizontal="left"/>
    </xf>
    <xf numFmtId="0" fontId="17" fillId="5" borderId="26" xfId="0" applyFont="1" applyFill="1" applyBorder="1" applyAlignment="1">
      <alignment horizontal="left"/>
    </xf>
    <xf numFmtId="0" fontId="17" fillId="5" borderId="50" xfId="0" applyFont="1" applyFill="1" applyBorder="1" applyAlignment="1">
      <alignment horizontal="left"/>
    </xf>
    <xf numFmtId="165" fontId="10" fillId="5" borderId="51" xfId="17" applyNumberFormat="1" applyFont="1" applyFill="1" applyBorder="1" applyAlignment="1">
      <alignment horizontal="right"/>
    </xf>
    <xf numFmtId="165" fontId="10" fillId="5" borderId="26" xfId="17" applyNumberFormat="1" applyFont="1" applyFill="1" applyBorder="1" applyAlignment="1">
      <alignment horizontal="right"/>
    </xf>
    <xf numFmtId="165" fontId="10" fillId="5" borderId="50" xfId="17" applyNumberFormat="1" applyFont="1" applyFill="1" applyBorder="1" applyAlignment="1">
      <alignment horizontal="right"/>
    </xf>
    <xf numFmtId="165" fontId="10" fillId="4" borderId="23" xfId="17" applyNumberFormat="1" applyFont="1" applyFill="1" applyBorder="1" applyAlignment="1">
      <alignment horizontal="right"/>
    </xf>
    <xf numFmtId="165" fontId="10" fillId="5" borderId="24" xfId="17" applyNumberFormat="1" applyFont="1" applyFill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11" fillId="5" borderId="45" xfId="0" applyFont="1" applyFill="1" applyBorder="1" applyAlignment="1">
      <alignment horizontal="left"/>
    </xf>
    <xf numFmtId="165" fontId="10" fillId="5" borderId="9" xfId="17" applyNumberFormat="1" applyFont="1" applyFill="1" applyBorder="1" applyAlignment="1">
      <alignment/>
    </xf>
    <xf numFmtId="0" fontId="10" fillId="4" borderId="20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0" fontId="13" fillId="4" borderId="47" xfId="0" applyFont="1" applyFill="1" applyBorder="1" applyAlignment="1">
      <alignment horizontal="left"/>
    </xf>
    <xf numFmtId="165" fontId="12" fillId="4" borderId="16" xfId="17" applyNumberFormat="1" applyFont="1" applyFill="1" applyBorder="1" applyAlignment="1">
      <alignment horizontal="right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165" fontId="12" fillId="0" borderId="16" xfId="17" applyNumberFormat="1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165" fontId="12" fillId="0" borderId="44" xfId="17" applyNumberFormat="1" applyFont="1" applyBorder="1" applyAlignment="1">
      <alignment horizontal="right"/>
    </xf>
    <xf numFmtId="0" fontId="10" fillId="0" borderId="55" xfId="0" applyFont="1" applyBorder="1" applyAlignment="1">
      <alignment horizontal="center"/>
    </xf>
    <xf numFmtId="0" fontId="13" fillId="0" borderId="5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165" fontId="12" fillId="0" borderId="57" xfId="17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workbookViewId="0" topLeftCell="A140">
      <selection activeCell="C195" sqref="C195"/>
    </sheetView>
  </sheetViews>
  <sheetFormatPr defaultColWidth="9.140625" defaultRowHeight="12.75"/>
  <cols>
    <col min="2" max="18" width="3.7109375" style="0" customWidth="1"/>
  </cols>
  <sheetData>
    <row r="1" spans="1:20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2</v>
      </c>
      <c r="J1" s="2" t="s">
        <v>7</v>
      </c>
      <c r="K1" s="2" t="s">
        <v>0</v>
      </c>
      <c r="L1" s="2" t="s">
        <v>7</v>
      </c>
      <c r="M1" s="2" t="s">
        <v>5</v>
      </c>
      <c r="N1" s="2" t="s">
        <v>2</v>
      </c>
      <c r="O1" s="2"/>
      <c r="P1" s="2"/>
      <c r="Q1" s="2"/>
      <c r="R1" s="2"/>
      <c r="S1" s="1"/>
      <c r="T1" s="1"/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6.25">
      <c r="A14" s="4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6.25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>
      <c r="A17" s="5"/>
      <c r="B17" s="5"/>
      <c r="C17" s="5"/>
      <c r="D17" s="5"/>
      <c r="E17" s="5"/>
      <c r="F17" s="5"/>
      <c r="G17" s="5"/>
      <c r="H17" s="5"/>
      <c r="I17" s="5"/>
      <c r="K17" s="6">
        <v>2</v>
      </c>
      <c r="L17" s="6">
        <v>0</v>
      </c>
      <c r="M17" s="6">
        <v>0</v>
      </c>
      <c r="N17" s="6">
        <v>6</v>
      </c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>
      <c r="A24" s="7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8" t="s">
        <v>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.75">
      <c r="A32" s="7" t="s">
        <v>12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8" t="s">
        <v>13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9" t="s">
        <v>14</v>
      </c>
      <c r="B44" s="1"/>
      <c r="C44" s="10" t="s">
        <v>105</v>
      </c>
      <c r="D44" s="10"/>
      <c r="E44" s="10"/>
      <c r="F44" s="10"/>
      <c r="G44" s="10"/>
      <c r="H44" s="10"/>
      <c r="I44" s="10"/>
      <c r="J44" s="10"/>
      <c r="K44" s="1"/>
      <c r="L44" s="1"/>
      <c r="M44" s="1"/>
      <c r="N44" s="11"/>
      <c r="O44" s="11"/>
      <c r="P44" s="11"/>
      <c r="Q44" s="11"/>
      <c r="R44" s="11"/>
      <c r="S44" s="11"/>
      <c r="T44" s="1"/>
    </row>
    <row r="45" spans="1:2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2" t="s">
        <v>15</v>
      </c>
      <c r="O45" s="12"/>
      <c r="P45" s="12"/>
      <c r="Q45" s="12"/>
      <c r="R45" s="12"/>
      <c r="S45" s="12"/>
      <c r="T45" s="1"/>
    </row>
    <row r="46" spans="1: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3" t="s">
        <v>16</v>
      </c>
      <c r="O46" s="13"/>
      <c r="P46" s="13"/>
      <c r="Q46" s="13"/>
      <c r="R46" s="13"/>
      <c r="S46" s="13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4" t="s">
        <v>17</v>
      </c>
      <c r="L48" s="14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"/>
      <c r="S51" s="1"/>
      <c r="T51" s="1"/>
    </row>
    <row r="52" spans="1:20" ht="12.75">
      <c r="A52" s="1"/>
      <c r="B52" s="2" t="s">
        <v>0</v>
      </c>
      <c r="C52" s="2" t="s">
        <v>1</v>
      </c>
      <c r="D52" s="2" t="s">
        <v>2</v>
      </c>
      <c r="E52" s="2" t="s">
        <v>3</v>
      </c>
      <c r="F52" s="2" t="s">
        <v>4</v>
      </c>
      <c r="G52" s="2" t="s">
        <v>5</v>
      </c>
      <c r="H52" s="2" t="s">
        <v>6</v>
      </c>
      <c r="I52" s="2" t="s">
        <v>2</v>
      </c>
      <c r="J52" s="2" t="s">
        <v>7</v>
      </c>
      <c r="K52" s="2" t="s">
        <v>0</v>
      </c>
      <c r="L52" s="2" t="s">
        <v>7</v>
      </c>
      <c r="M52" s="2" t="s">
        <v>5</v>
      </c>
      <c r="N52" s="2" t="s">
        <v>2</v>
      </c>
      <c r="O52" s="2"/>
      <c r="P52" s="2"/>
      <c r="Q52" s="2"/>
      <c r="R52" s="2"/>
      <c r="S52" s="1"/>
      <c r="T52" s="1"/>
    </row>
    <row r="53" spans="1:20" ht="12.75">
      <c r="A53" s="3" t="s">
        <v>18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25">
      <c r="A56" s="16" t="s">
        <v>19</v>
      </c>
      <c r="B56" s="16"/>
      <c r="C56" s="16"/>
      <c r="D56" s="16"/>
      <c r="E56" s="16"/>
      <c r="F56" s="16"/>
      <c r="G56" s="16"/>
      <c r="H56" s="17" t="s">
        <v>10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25">
      <c r="A58" s="16" t="s">
        <v>20</v>
      </c>
      <c r="B58" s="16"/>
      <c r="C58" s="16"/>
      <c r="D58" s="16"/>
      <c r="E58" s="16"/>
      <c r="F58" s="18"/>
      <c r="G58" s="18"/>
      <c r="H58" s="17" t="s">
        <v>12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>
      <c r="A60" s="19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5.75">
      <c r="A61" s="19" t="s">
        <v>22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20">
        <v>2</v>
      </c>
      <c r="L63" s="20">
        <v>0</v>
      </c>
      <c r="M63" s="20">
        <v>0</v>
      </c>
      <c r="N63" s="20">
        <v>6</v>
      </c>
      <c r="O63" s="21" t="s">
        <v>23</v>
      </c>
      <c r="P63" s="22"/>
      <c r="T63" s="14" t="s">
        <v>24</v>
      </c>
    </row>
    <row r="64" spans="1:20" ht="13.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3"/>
    </row>
    <row r="65" spans="1:20" ht="12.75">
      <c r="A65" s="24" t="s">
        <v>25</v>
      </c>
      <c r="B65" s="25" t="s">
        <v>26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  <c r="O65" s="28" t="s">
        <v>27</v>
      </c>
      <c r="P65" s="29"/>
      <c r="Q65" s="29"/>
      <c r="R65" s="30"/>
      <c r="S65" s="24" t="s">
        <v>28</v>
      </c>
      <c r="T65" s="31" t="s">
        <v>29</v>
      </c>
    </row>
    <row r="66" spans="1:20" ht="12.75">
      <c r="A66" s="32" t="s">
        <v>30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  <c r="O66" s="36"/>
      <c r="P66" s="37"/>
      <c r="Q66" s="37"/>
      <c r="R66" s="38"/>
      <c r="S66" s="32" t="s">
        <v>31</v>
      </c>
      <c r="T66" s="39"/>
    </row>
    <row r="67" spans="1:20" ht="13.5" thickBot="1">
      <c r="A67" s="40" t="s">
        <v>32</v>
      </c>
      <c r="B67" s="41" t="s">
        <v>33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44" t="s">
        <v>34</v>
      </c>
      <c r="P67" s="45"/>
      <c r="Q67" s="45"/>
      <c r="R67" s="46"/>
      <c r="S67" s="47" t="s">
        <v>35</v>
      </c>
      <c r="T67" s="47" t="s">
        <v>36</v>
      </c>
    </row>
    <row r="68" spans="1:20" ht="12.75">
      <c r="A68" s="48">
        <v>1</v>
      </c>
      <c r="B68" s="49" t="s">
        <v>37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2"/>
      <c r="P68" s="52"/>
      <c r="Q68" s="52"/>
      <c r="R68" s="52">
        <f>SUM(R69:R72)</f>
        <v>40</v>
      </c>
      <c r="S68" s="53"/>
      <c r="T68" s="52">
        <f>SUM(T69:T72)</f>
        <v>40</v>
      </c>
    </row>
    <row r="69" spans="1:20" ht="12.75">
      <c r="A69" s="54">
        <v>2</v>
      </c>
      <c r="B69" s="55" t="s">
        <v>38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/>
      <c r="O69" s="58"/>
      <c r="P69" s="58"/>
      <c r="Q69" s="58"/>
      <c r="R69" s="58"/>
      <c r="S69" s="59"/>
      <c r="T69" s="58"/>
    </row>
    <row r="70" spans="1:20" ht="12.75">
      <c r="A70" s="54">
        <v>3</v>
      </c>
      <c r="B70" s="55" t="s">
        <v>39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7"/>
      <c r="O70" s="58"/>
      <c r="P70" s="58"/>
      <c r="Q70" s="58"/>
      <c r="R70" s="58"/>
      <c r="S70" s="59"/>
      <c r="T70" s="58"/>
    </row>
    <row r="71" spans="1:20" ht="12.75">
      <c r="A71" s="54">
        <v>4</v>
      </c>
      <c r="B71" s="55" t="s">
        <v>40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58"/>
      <c r="P71" s="58"/>
      <c r="Q71" s="58"/>
      <c r="R71" s="58">
        <v>40</v>
      </c>
      <c r="S71" s="59"/>
      <c r="T71" s="58">
        <v>40</v>
      </c>
    </row>
    <row r="72" spans="1:20" ht="12.75">
      <c r="A72" s="54">
        <v>5</v>
      </c>
      <c r="B72" s="55" t="s">
        <v>41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7"/>
      <c r="O72" s="58"/>
      <c r="P72" s="58"/>
      <c r="Q72" s="58"/>
      <c r="R72" s="58"/>
      <c r="S72" s="59"/>
      <c r="T72" s="58"/>
    </row>
    <row r="73" spans="1:20" ht="12.75">
      <c r="A73" s="60">
        <v>6</v>
      </c>
      <c r="B73" s="61" t="s">
        <v>42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4"/>
      <c r="P73" s="64"/>
      <c r="Q73" s="64"/>
      <c r="R73" s="64">
        <v>393</v>
      </c>
      <c r="S73" s="65"/>
      <c r="T73" s="64">
        <f>SUM(T74:T77)</f>
        <v>460</v>
      </c>
    </row>
    <row r="74" spans="1:20" ht="12.75">
      <c r="A74" s="54">
        <v>7</v>
      </c>
      <c r="B74" s="55" t="s">
        <v>43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7"/>
      <c r="O74" s="58"/>
      <c r="P74" s="58"/>
      <c r="Q74" s="58"/>
      <c r="R74" s="58"/>
      <c r="S74" s="59"/>
      <c r="T74" s="58"/>
    </row>
    <row r="75" spans="1:20" ht="12.75">
      <c r="A75" s="54">
        <v>8</v>
      </c>
      <c r="B75" s="55" t="s">
        <v>44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7"/>
      <c r="O75" s="58"/>
      <c r="P75" s="58"/>
      <c r="Q75" s="58"/>
      <c r="R75" s="58"/>
      <c r="S75" s="59"/>
      <c r="T75" s="58"/>
    </row>
    <row r="76" spans="1:20" ht="12.75">
      <c r="A76" s="54">
        <v>9</v>
      </c>
      <c r="B76" s="55" t="s">
        <v>45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7"/>
      <c r="O76" s="58"/>
      <c r="P76" s="58"/>
      <c r="Q76" s="58"/>
      <c r="R76" s="58"/>
      <c r="S76" s="59"/>
      <c r="T76" s="58"/>
    </row>
    <row r="77" spans="1:20" ht="12.75">
      <c r="A77" s="54">
        <v>10</v>
      </c>
      <c r="B77" s="55" t="s">
        <v>46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7"/>
      <c r="O77" s="58"/>
      <c r="P77" s="58"/>
      <c r="Q77" s="58"/>
      <c r="R77" s="58">
        <v>393</v>
      </c>
      <c r="S77" s="59"/>
      <c r="T77" s="58">
        <v>460</v>
      </c>
    </row>
    <row r="78" spans="1:20" ht="12.75">
      <c r="A78" s="54">
        <v>11</v>
      </c>
      <c r="B78" s="66" t="s">
        <v>47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69"/>
      <c r="P78" s="69"/>
      <c r="Q78" s="69"/>
      <c r="R78" s="69"/>
      <c r="S78" s="65"/>
      <c r="T78" s="69"/>
    </row>
    <row r="79" spans="1:20" ht="12.75">
      <c r="A79" s="60">
        <v>12</v>
      </c>
      <c r="B79" s="61" t="s">
        <v>48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64"/>
      <c r="P79" s="64"/>
      <c r="Q79" s="64"/>
      <c r="R79" s="64">
        <f>SUM(R68+R73+R78)</f>
        <v>433</v>
      </c>
      <c r="S79" s="59"/>
      <c r="T79" s="64">
        <f>SUM(T68+T73+T78)</f>
        <v>500</v>
      </c>
    </row>
    <row r="80" spans="1:20" ht="12.75">
      <c r="A80" s="60">
        <v>13</v>
      </c>
      <c r="B80" s="61" t="s">
        <v>49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4"/>
      <c r="P80" s="64"/>
      <c r="Q80" s="64"/>
      <c r="R80" s="64">
        <v>433</v>
      </c>
      <c r="S80" s="65"/>
      <c r="T80" s="64">
        <f>SUM(T81:T86)</f>
        <v>500</v>
      </c>
    </row>
    <row r="81" spans="1:20" ht="12.75">
      <c r="A81" s="54">
        <v>14</v>
      </c>
      <c r="B81" s="55" t="s">
        <v>50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  <c r="O81" s="58"/>
      <c r="P81" s="58"/>
      <c r="Q81" s="58"/>
      <c r="R81" s="58">
        <v>40</v>
      </c>
      <c r="S81" s="59"/>
      <c r="T81" s="58">
        <v>40</v>
      </c>
    </row>
    <row r="82" spans="1:20" ht="12.75">
      <c r="A82" s="54">
        <v>15</v>
      </c>
      <c r="B82" s="55" t="s">
        <v>51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7"/>
      <c r="O82" s="58"/>
      <c r="P82" s="58"/>
      <c r="Q82" s="58"/>
      <c r="R82" s="58"/>
      <c r="S82" s="59"/>
      <c r="T82" s="58"/>
    </row>
    <row r="83" spans="1:20" ht="12.75">
      <c r="A83" s="54">
        <v>16</v>
      </c>
      <c r="B83" s="55" t="s">
        <v>52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7"/>
      <c r="O83" s="58"/>
      <c r="P83" s="58"/>
      <c r="Q83" s="58"/>
      <c r="R83" s="58"/>
      <c r="S83" s="59"/>
      <c r="T83" s="58"/>
    </row>
    <row r="84" spans="1:20" ht="12.75">
      <c r="A84" s="54">
        <v>17</v>
      </c>
      <c r="B84" s="55" t="s">
        <v>53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7"/>
      <c r="O84" s="58"/>
      <c r="P84" s="58"/>
      <c r="Q84" s="58"/>
      <c r="R84" s="58"/>
      <c r="S84" s="59"/>
      <c r="T84" s="58"/>
    </row>
    <row r="85" spans="1:20" ht="12.75">
      <c r="A85" s="54">
        <v>18</v>
      </c>
      <c r="B85" s="70" t="s">
        <v>54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2"/>
      <c r="O85" s="58"/>
      <c r="P85" s="58"/>
      <c r="Q85" s="58"/>
      <c r="R85" s="58">
        <v>393</v>
      </c>
      <c r="S85" s="59"/>
      <c r="T85" s="58">
        <v>460</v>
      </c>
    </row>
    <row r="86" spans="1:20" ht="12.75">
      <c r="A86" s="54">
        <v>19</v>
      </c>
      <c r="B86" s="73" t="s">
        <v>55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5"/>
      <c r="O86" s="58"/>
      <c r="P86" s="58"/>
      <c r="Q86" s="58"/>
      <c r="R86" s="58"/>
      <c r="S86" s="59"/>
      <c r="T86" s="58"/>
    </row>
    <row r="87" spans="1:20" ht="12.75">
      <c r="A87" s="54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8"/>
      <c r="O87" s="58"/>
      <c r="P87" s="58"/>
      <c r="Q87" s="58"/>
      <c r="R87" s="58"/>
      <c r="S87" s="59"/>
      <c r="T87" s="58"/>
    </row>
    <row r="88" spans="1:20" ht="12.75">
      <c r="A88" s="54">
        <v>20</v>
      </c>
      <c r="B88" s="66" t="s">
        <v>56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8"/>
      <c r="O88" s="69"/>
      <c r="P88" s="69"/>
      <c r="Q88" s="69"/>
      <c r="R88" s="69">
        <v>0</v>
      </c>
      <c r="S88" s="65"/>
      <c r="T88" s="69"/>
    </row>
    <row r="89" spans="1:20" ht="12.75">
      <c r="A89" s="60">
        <v>21</v>
      </c>
      <c r="B89" s="61" t="s">
        <v>57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3"/>
      <c r="O89" s="64"/>
      <c r="P89" s="64"/>
      <c r="Q89" s="64"/>
      <c r="R89" s="64">
        <f>SUM(R90+R91)</f>
        <v>0</v>
      </c>
      <c r="S89" s="65"/>
      <c r="T89" s="64">
        <f>SUM(T90+T91)</f>
        <v>0</v>
      </c>
    </row>
    <row r="90" spans="1:20" ht="12.75">
      <c r="A90" s="54">
        <v>22</v>
      </c>
      <c r="B90" s="55" t="s">
        <v>58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7"/>
      <c r="O90" s="58"/>
      <c r="P90" s="58"/>
      <c r="Q90" s="58"/>
      <c r="R90" s="58"/>
      <c r="S90" s="59"/>
      <c r="T90" s="58"/>
    </row>
    <row r="91" spans="1:20" ht="12.75">
      <c r="A91" s="54">
        <v>23</v>
      </c>
      <c r="B91" s="55" t="s">
        <v>59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7"/>
      <c r="O91" s="58"/>
      <c r="P91" s="58"/>
      <c r="Q91" s="58"/>
      <c r="R91" s="58"/>
      <c r="S91" s="59"/>
      <c r="T91" s="58"/>
    </row>
    <row r="92" spans="1:20" ht="12.75">
      <c r="A92" s="54">
        <v>24</v>
      </c>
      <c r="B92" s="66" t="s">
        <v>60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/>
      <c r="O92" s="69"/>
      <c r="P92" s="69"/>
      <c r="Q92" s="69"/>
      <c r="R92" s="69"/>
      <c r="S92" s="65"/>
      <c r="T92" s="69"/>
    </row>
    <row r="93" spans="1:20" ht="13.5" thickBot="1">
      <c r="A93" s="79">
        <v>25</v>
      </c>
      <c r="B93" s="80" t="s">
        <v>61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2"/>
      <c r="O93" s="83"/>
      <c r="P93" s="83"/>
      <c r="Q93" s="83"/>
      <c r="R93" s="83">
        <f>SUM(R80+R88+R89+R92)</f>
        <v>433</v>
      </c>
      <c r="S93" s="84"/>
      <c r="T93" s="83">
        <f>SUM(T80+T88+T89+T92)</f>
        <v>500</v>
      </c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85"/>
      <c r="B96" s="85"/>
      <c r="C96" s="11" t="s">
        <v>105</v>
      </c>
      <c r="D96" s="11"/>
      <c r="E96" s="11"/>
      <c r="F96" s="11"/>
      <c r="G96" s="11"/>
      <c r="H96" s="11"/>
      <c r="I96" s="11"/>
      <c r="J96" s="1"/>
      <c r="K96" s="1"/>
      <c r="L96" s="1"/>
      <c r="M96" s="1"/>
      <c r="N96" s="1"/>
      <c r="O96" s="1"/>
      <c r="P96" s="1"/>
      <c r="Q96" s="1"/>
      <c r="R96" s="1"/>
      <c r="S96" s="11"/>
      <c r="T96" s="1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8" t="s">
        <v>62</v>
      </c>
      <c r="T97" s="8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4" t="s">
        <v>63</v>
      </c>
      <c r="T98" s="14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2</v>
      </c>
      <c r="J100" s="2" t="s">
        <v>7</v>
      </c>
      <c r="K100" s="2" t="s">
        <v>0</v>
      </c>
      <c r="L100" s="2" t="s">
        <v>7</v>
      </c>
      <c r="M100" s="2" t="s">
        <v>5</v>
      </c>
      <c r="N100" s="2" t="s">
        <v>2</v>
      </c>
      <c r="O100" s="2"/>
      <c r="P100" s="2"/>
      <c r="Q100" s="2"/>
      <c r="R100" s="2"/>
      <c r="S100" s="1"/>
      <c r="T100" s="1"/>
    </row>
    <row r="101" spans="1:20" ht="12.75">
      <c r="A101" s="3" t="s">
        <v>18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4.25">
      <c r="A104" s="16" t="s">
        <v>19</v>
      </c>
      <c r="B104" s="16"/>
      <c r="C104" s="16"/>
      <c r="D104" s="16"/>
      <c r="E104" s="16"/>
      <c r="F104" s="16"/>
      <c r="G104" s="16"/>
      <c r="H104" s="17" t="s">
        <v>10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4.25">
      <c r="A106" s="16" t="s">
        <v>20</v>
      </c>
      <c r="B106" s="16"/>
      <c r="C106" s="16"/>
      <c r="D106" s="16"/>
      <c r="E106" s="16"/>
      <c r="F106" s="18"/>
      <c r="G106" s="18"/>
      <c r="H106" s="17" t="s">
        <v>12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>
      <c r="A108" s="19" t="s">
        <v>21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ht="15.75">
      <c r="A109" s="19" t="s">
        <v>64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0">
        <v>2</v>
      </c>
      <c r="M111" s="20">
        <v>0</v>
      </c>
      <c r="N111" s="20">
        <v>0</v>
      </c>
      <c r="O111" s="20">
        <v>6</v>
      </c>
      <c r="P111" s="86" t="s">
        <v>23</v>
      </c>
      <c r="Q111" s="87"/>
      <c r="S111" s="88"/>
      <c r="T111" s="89" t="s">
        <v>24</v>
      </c>
    </row>
    <row r="112" spans="1:20" ht="13.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90"/>
    </row>
    <row r="113" spans="1:20" ht="12.75">
      <c r="A113" s="91" t="s">
        <v>25</v>
      </c>
      <c r="B113" s="28" t="s">
        <v>26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0"/>
      <c r="O113" s="28" t="s">
        <v>27</v>
      </c>
      <c r="P113" s="29"/>
      <c r="Q113" s="29"/>
      <c r="R113" s="30"/>
      <c r="S113" s="24" t="s">
        <v>28</v>
      </c>
      <c r="T113" s="92" t="s">
        <v>29</v>
      </c>
    </row>
    <row r="114" spans="1:20" ht="12.75">
      <c r="A114" s="93" t="s">
        <v>30</v>
      </c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8"/>
      <c r="O114" s="36"/>
      <c r="P114" s="37"/>
      <c r="Q114" s="37"/>
      <c r="R114" s="38"/>
      <c r="S114" s="32" t="s">
        <v>31</v>
      </c>
      <c r="T114" s="94"/>
    </row>
    <row r="115" spans="1:20" ht="13.5" thickBot="1">
      <c r="A115" s="95" t="s">
        <v>32</v>
      </c>
      <c r="B115" s="96" t="s">
        <v>33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8"/>
      <c r="O115" s="96" t="s">
        <v>34</v>
      </c>
      <c r="P115" s="97"/>
      <c r="Q115" s="97"/>
      <c r="R115" s="98"/>
      <c r="S115" s="40" t="s">
        <v>35</v>
      </c>
      <c r="T115" s="40" t="s">
        <v>36</v>
      </c>
    </row>
    <row r="116" spans="1:20" ht="12.75">
      <c r="A116" s="99">
        <v>1</v>
      </c>
      <c r="B116" s="100" t="s">
        <v>65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2"/>
      <c r="O116" s="103">
        <v>366</v>
      </c>
      <c r="P116" s="104"/>
      <c r="Q116" s="104"/>
      <c r="R116" s="105"/>
      <c r="S116" s="106"/>
      <c r="T116" s="107">
        <f>SUM(T119+T124+T125+T126+T127)</f>
        <v>272</v>
      </c>
    </row>
    <row r="117" spans="1:20" ht="12.75">
      <c r="A117" s="108"/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1"/>
      <c r="O117" s="103"/>
      <c r="P117" s="104"/>
      <c r="Q117" s="104"/>
      <c r="R117" s="105"/>
      <c r="S117" s="112"/>
      <c r="T117" s="113"/>
    </row>
    <row r="118" spans="1:20" ht="12.75">
      <c r="A118" s="114"/>
      <c r="B118" s="115" t="s">
        <v>66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7"/>
      <c r="O118" s="103"/>
      <c r="P118" s="104"/>
      <c r="Q118" s="104"/>
      <c r="R118" s="105"/>
      <c r="S118" s="118"/>
      <c r="T118" s="119"/>
    </row>
    <row r="119" spans="1:20" ht="12.75">
      <c r="A119" s="120">
        <v>2</v>
      </c>
      <c r="B119" s="121" t="s">
        <v>67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3"/>
      <c r="O119" s="124">
        <v>150</v>
      </c>
      <c r="P119" s="125"/>
      <c r="Q119" s="125"/>
      <c r="R119" s="126"/>
      <c r="S119" s="127"/>
      <c r="T119" s="128">
        <f>SUM(T120:T123)</f>
        <v>268</v>
      </c>
    </row>
    <row r="120" spans="1:20" ht="12.75">
      <c r="A120" s="129">
        <v>3</v>
      </c>
      <c r="B120" s="130" t="s">
        <v>68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2"/>
      <c r="O120" s="133"/>
      <c r="P120" s="134"/>
      <c r="Q120" s="134"/>
      <c r="R120" s="135"/>
      <c r="S120" s="127"/>
      <c r="T120" s="136"/>
    </row>
    <row r="121" spans="1:20" ht="12.75">
      <c r="A121" s="129">
        <v>4</v>
      </c>
      <c r="B121" s="130" t="s">
        <v>69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2"/>
      <c r="O121" s="133"/>
      <c r="P121" s="134"/>
      <c r="Q121" s="134"/>
      <c r="R121" s="135"/>
      <c r="S121" s="127"/>
      <c r="T121" s="136"/>
    </row>
    <row r="122" spans="1:20" ht="12.75">
      <c r="A122" s="129">
        <v>5</v>
      </c>
      <c r="B122" s="130" t="s">
        <v>70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2"/>
      <c r="O122" s="133"/>
      <c r="P122" s="134"/>
      <c r="Q122" s="134"/>
      <c r="R122" s="135"/>
      <c r="S122" s="127"/>
      <c r="T122" s="136"/>
    </row>
    <row r="123" spans="1:20" ht="12.75">
      <c r="A123" s="137">
        <v>6</v>
      </c>
      <c r="B123" s="138" t="s">
        <v>71</v>
      </c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40"/>
      <c r="O123" s="133">
        <v>150</v>
      </c>
      <c r="P123" s="134"/>
      <c r="Q123" s="134"/>
      <c r="R123" s="135"/>
      <c r="S123" s="127"/>
      <c r="T123" s="136">
        <v>268</v>
      </c>
    </row>
    <row r="124" spans="1:20" ht="12.75">
      <c r="A124" s="137">
        <v>7</v>
      </c>
      <c r="B124" s="130" t="s">
        <v>72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2"/>
      <c r="O124" s="133"/>
      <c r="P124" s="134"/>
      <c r="Q124" s="134"/>
      <c r="R124" s="135"/>
      <c r="S124" s="127"/>
      <c r="T124" s="136"/>
    </row>
    <row r="125" spans="1:20" ht="12.75">
      <c r="A125" s="137">
        <v>8</v>
      </c>
      <c r="B125" s="138" t="s">
        <v>73</v>
      </c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40"/>
      <c r="O125" s="133"/>
      <c r="P125" s="134"/>
      <c r="Q125" s="134"/>
      <c r="R125" s="135"/>
      <c r="S125" s="127"/>
      <c r="T125" s="136"/>
    </row>
    <row r="126" spans="1:20" ht="12.75">
      <c r="A126" s="137">
        <v>9</v>
      </c>
      <c r="B126" s="130" t="s">
        <v>74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2"/>
      <c r="O126" s="133"/>
      <c r="P126" s="134"/>
      <c r="Q126" s="134"/>
      <c r="R126" s="135"/>
      <c r="S126" s="127"/>
      <c r="T126" s="136"/>
    </row>
    <row r="127" spans="1:20" ht="12.75">
      <c r="A127" s="137">
        <v>10</v>
      </c>
      <c r="B127" s="130" t="s">
        <v>75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2"/>
      <c r="O127" s="133">
        <v>216</v>
      </c>
      <c r="P127" s="134"/>
      <c r="Q127" s="134"/>
      <c r="R127" s="135"/>
      <c r="S127" s="127"/>
      <c r="T127" s="136">
        <v>4</v>
      </c>
    </row>
    <row r="128" spans="1:20" ht="12.75">
      <c r="A128" s="137"/>
      <c r="B128" s="141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3"/>
      <c r="O128" s="144"/>
      <c r="P128" s="145"/>
      <c r="Q128" s="145"/>
      <c r="R128" s="146"/>
      <c r="S128" s="127"/>
      <c r="T128" s="136"/>
    </row>
    <row r="129" spans="1:20" ht="12.75">
      <c r="A129" s="137">
        <v>11</v>
      </c>
      <c r="B129" s="147" t="s">
        <v>76</v>
      </c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9"/>
      <c r="O129" s="150"/>
      <c r="P129" s="151"/>
      <c r="Q129" s="151"/>
      <c r="R129" s="152"/>
      <c r="S129" s="153"/>
      <c r="T129" s="154"/>
    </row>
    <row r="130" spans="1:20" ht="12.75">
      <c r="A130" s="155">
        <v>12</v>
      </c>
      <c r="B130" s="156" t="s">
        <v>77</v>
      </c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8"/>
      <c r="O130" s="103">
        <v>366</v>
      </c>
      <c r="P130" s="104"/>
      <c r="Q130" s="104"/>
      <c r="R130" s="105"/>
      <c r="S130" s="153"/>
      <c r="T130" s="159">
        <f>SUM(T116+T129)</f>
        <v>272</v>
      </c>
    </row>
    <row r="131" spans="1:20" ht="12.75">
      <c r="A131" s="160">
        <v>13</v>
      </c>
      <c r="B131" s="161" t="s">
        <v>78</v>
      </c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3"/>
      <c r="O131" s="103">
        <v>15</v>
      </c>
      <c r="P131" s="104"/>
      <c r="Q131" s="104"/>
      <c r="R131" s="105"/>
      <c r="S131" s="164"/>
      <c r="T131" s="165">
        <f>SUM(T133:T138)</f>
        <v>14</v>
      </c>
    </row>
    <row r="132" spans="1:20" ht="12.75">
      <c r="A132" s="166"/>
      <c r="B132" s="115" t="s">
        <v>79</v>
      </c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7"/>
      <c r="O132" s="103"/>
      <c r="P132" s="104"/>
      <c r="Q132" s="104"/>
      <c r="R132" s="105"/>
      <c r="S132" s="118"/>
      <c r="T132" s="119"/>
    </row>
    <row r="133" spans="1:20" ht="12.75">
      <c r="A133" s="137">
        <v>14</v>
      </c>
      <c r="B133" s="130" t="s">
        <v>80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2"/>
      <c r="O133" s="133"/>
      <c r="P133" s="134"/>
      <c r="Q133" s="134"/>
      <c r="R133" s="135"/>
      <c r="S133" s="127"/>
      <c r="T133" s="136"/>
    </row>
    <row r="134" spans="1:20" ht="12.75">
      <c r="A134" s="137">
        <v>15</v>
      </c>
      <c r="B134" s="130" t="s">
        <v>81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2"/>
      <c r="O134" s="133"/>
      <c r="P134" s="134"/>
      <c r="Q134" s="134"/>
      <c r="R134" s="135"/>
      <c r="S134" s="127"/>
      <c r="T134" s="136"/>
    </row>
    <row r="135" spans="1:20" ht="12.75">
      <c r="A135" s="137">
        <v>16</v>
      </c>
      <c r="B135" s="130" t="s">
        <v>82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2"/>
      <c r="O135" s="133"/>
      <c r="P135" s="134"/>
      <c r="Q135" s="134"/>
      <c r="R135" s="135"/>
      <c r="S135" s="127"/>
      <c r="T135" s="136"/>
    </row>
    <row r="136" spans="1:20" ht="12.75">
      <c r="A136" s="137">
        <v>17</v>
      </c>
      <c r="B136" s="130" t="s">
        <v>83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2"/>
      <c r="O136" s="133"/>
      <c r="P136" s="134"/>
      <c r="Q136" s="134"/>
      <c r="R136" s="135"/>
      <c r="S136" s="127"/>
      <c r="T136" s="136"/>
    </row>
    <row r="137" spans="1:20" ht="12.75">
      <c r="A137" s="137">
        <v>18</v>
      </c>
      <c r="B137" s="130" t="s">
        <v>84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2"/>
      <c r="O137" s="133">
        <v>15</v>
      </c>
      <c r="P137" s="134"/>
      <c r="Q137" s="134"/>
      <c r="R137" s="135"/>
      <c r="S137" s="127"/>
      <c r="T137" s="136">
        <v>14</v>
      </c>
    </row>
    <row r="138" spans="1:20" ht="12.75">
      <c r="A138" s="137">
        <v>19</v>
      </c>
      <c r="B138" s="130" t="s">
        <v>85</v>
      </c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2"/>
      <c r="O138" s="133"/>
      <c r="P138" s="134"/>
      <c r="Q138" s="134"/>
      <c r="R138" s="135"/>
      <c r="S138" s="127"/>
      <c r="T138" s="136"/>
    </row>
    <row r="139" spans="1:20" ht="12.75">
      <c r="A139" s="160">
        <v>20</v>
      </c>
      <c r="B139" s="100" t="s">
        <v>86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2"/>
      <c r="O139" s="103">
        <f>SUM(O141:O146)</f>
        <v>0</v>
      </c>
      <c r="P139" s="104"/>
      <c r="Q139" s="104"/>
      <c r="R139" s="105"/>
      <c r="S139" s="164"/>
      <c r="T139" s="165">
        <f>SUM(T141:T146)</f>
        <v>0</v>
      </c>
    </row>
    <row r="140" spans="1:20" ht="12.75">
      <c r="A140" s="166"/>
      <c r="B140" s="115" t="s">
        <v>87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7"/>
      <c r="O140" s="103"/>
      <c r="P140" s="104"/>
      <c r="Q140" s="104"/>
      <c r="R140" s="105"/>
      <c r="S140" s="118"/>
      <c r="T140" s="119"/>
    </row>
    <row r="141" spans="1:20" ht="12.75">
      <c r="A141" s="167">
        <v>21</v>
      </c>
      <c r="B141" s="130" t="s">
        <v>80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2"/>
      <c r="O141" s="168"/>
      <c r="P141" s="169"/>
      <c r="Q141" s="169"/>
      <c r="R141" s="170"/>
      <c r="S141" s="171"/>
      <c r="T141" s="172"/>
    </row>
    <row r="142" spans="1:20" ht="12.75">
      <c r="A142" s="167">
        <v>22</v>
      </c>
      <c r="B142" s="130" t="s">
        <v>81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2"/>
      <c r="O142" s="168"/>
      <c r="P142" s="169"/>
      <c r="Q142" s="169"/>
      <c r="R142" s="170"/>
      <c r="S142" s="171"/>
      <c r="T142" s="172"/>
    </row>
    <row r="143" spans="1:20" ht="12.75">
      <c r="A143" s="167">
        <v>23</v>
      </c>
      <c r="B143" s="130" t="s">
        <v>82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2"/>
      <c r="O143" s="168"/>
      <c r="P143" s="169"/>
      <c r="Q143" s="169"/>
      <c r="R143" s="170"/>
      <c r="S143" s="171"/>
      <c r="T143" s="172"/>
    </row>
    <row r="144" spans="1:20" ht="12.75">
      <c r="A144" s="173">
        <v>24</v>
      </c>
      <c r="B144" s="130" t="s">
        <v>83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2"/>
      <c r="O144" s="168"/>
      <c r="P144" s="169"/>
      <c r="Q144" s="169"/>
      <c r="R144" s="170"/>
      <c r="S144" s="174"/>
      <c r="T144" s="175"/>
    </row>
    <row r="145" spans="1:20" ht="12.75">
      <c r="A145" s="173">
        <v>25</v>
      </c>
      <c r="B145" s="130" t="s">
        <v>84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2"/>
      <c r="O145" s="168"/>
      <c r="P145" s="169"/>
      <c r="Q145" s="169"/>
      <c r="R145" s="170"/>
      <c r="S145" s="174"/>
      <c r="T145" s="175"/>
    </row>
    <row r="146" spans="1:20" ht="13.5" thickBot="1">
      <c r="A146" s="176">
        <v>26</v>
      </c>
      <c r="B146" s="177" t="s">
        <v>85</v>
      </c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9"/>
      <c r="O146" s="180"/>
      <c r="P146" s="181"/>
      <c r="Q146" s="181"/>
      <c r="R146" s="182"/>
      <c r="S146" s="183"/>
      <c r="T146" s="184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">
      <c r="A149" s="85" t="s">
        <v>14</v>
      </c>
      <c r="B149" s="85"/>
      <c r="C149" s="185" t="s">
        <v>105</v>
      </c>
      <c r="D149" s="185"/>
      <c r="E149" s="185"/>
      <c r="F149" s="185"/>
      <c r="G149" s="185"/>
      <c r="H149" s="185"/>
      <c r="I149" s="185"/>
      <c r="J149" s="1"/>
      <c r="K149" s="1"/>
      <c r="L149" s="1"/>
      <c r="M149" s="1"/>
      <c r="N149" s="1"/>
      <c r="O149" s="1"/>
      <c r="P149" s="1"/>
      <c r="Q149" s="1"/>
      <c r="R149" s="1"/>
      <c r="S149" s="11"/>
      <c r="T149" s="1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8" t="s">
        <v>62</v>
      </c>
      <c r="T150" s="8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4" t="s">
        <v>63</v>
      </c>
      <c r="T151" s="14"/>
    </row>
    <row r="152" spans="1:20" ht="12.75">
      <c r="A152" s="1"/>
      <c r="B152" s="2" t="s">
        <v>0</v>
      </c>
      <c r="C152" s="2" t="s">
        <v>1</v>
      </c>
      <c r="D152" s="2" t="s">
        <v>2</v>
      </c>
      <c r="E152" s="2" t="s">
        <v>3</v>
      </c>
      <c r="F152" s="2" t="s">
        <v>4</v>
      </c>
      <c r="G152" s="2" t="s">
        <v>5</v>
      </c>
      <c r="H152" s="2" t="s">
        <v>6</v>
      </c>
      <c r="I152" s="2" t="s">
        <v>2</v>
      </c>
      <c r="J152" s="2" t="s">
        <v>7</v>
      </c>
      <c r="K152" s="2" t="s">
        <v>0</v>
      </c>
      <c r="L152" s="2" t="s">
        <v>7</v>
      </c>
      <c r="M152" s="2" t="s">
        <v>5</v>
      </c>
      <c r="N152" s="2" t="s">
        <v>2</v>
      </c>
      <c r="O152" s="2"/>
      <c r="P152" s="2"/>
      <c r="Q152" s="2"/>
      <c r="R152" s="2"/>
      <c r="S152" s="1"/>
      <c r="T152" s="1"/>
    </row>
    <row r="153" spans="1:20" ht="12.75">
      <c r="A153" s="3" t="s">
        <v>88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4.25">
      <c r="A156" s="16" t="s">
        <v>19</v>
      </c>
      <c r="B156" s="16"/>
      <c r="C156" s="16"/>
      <c r="D156" s="16"/>
      <c r="E156" s="16"/>
      <c r="F156" s="16"/>
      <c r="G156" s="16"/>
      <c r="H156" s="17" t="s">
        <v>10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4.25">
      <c r="A158" s="16" t="s">
        <v>20</v>
      </c>
      <c r="B158" s="16"/>
      <c r="C158" s="16"/>
      <c r="D158" s="16"/>
      <c r="E158" s="16"/>
      <c r="F158" s="18"/>
      <c r="G158" s="18"/>
      <c r="H158" s="17" t="s">
        <v>12</v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>
      <c r="A160" s="19" t="s">
        <v>21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ht="15.75">
      <c r="A161" s="19" t="s">
        <v>64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0">
        <v>2</v>
      </c>
      <c r="M163" s="20">
        <v>0</v>
      </c>
      <c r="N163" s="20">
        <v>0</v>
      </c>
      <c r="O163" s="20">
        <v>6</v>
      </c>
      <c r="P163" s="86" t="s">
        <v>23</v>
      </c>
      <c r="Q163" s="87"/>
      <c r="S163" s="88"/>
      <c r="T163" s="89" t="s">
        <v>24</v>
      </c>
    </row>
    <row r="164" spans="1:20" ht="13.5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90"/>
    </row>
    <row r="165" spans="1:20" ht="12.75">
      <c r="A165" s="24" t="s">
        <v>25</v>
      </c>
      <c r="B165" s="28" t="s">
        <v>26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30"/>
      <c r="O165" s="28" t="s">
        <v>27</v>
      </c>
      <c r="P165" s="29"/>
      <c r="Q165" s="29"/>
      <c r="R165" s="30"/>
      <c r="S165" s="24" t="s">
        <v>28</v>
      </c>
      <c r="T165" s="92" t="s">
        <v>29</v>
      </c>
    </row>
    <row r="166" spans="1:20" ht="12.75">
      <c r="A166" s="32" t="s">
        <v>30</v>
      </c>
      <c r="B166" s="36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8"/>
      <c r="O166" s="36"/>
      <c r="P166" s="37"/>
      <c r="Q166" s="37"/>
      <c r="R166" s="38"/>
      <c r="S166" s="32" t="s">
        <v>31</v>
      </c>
      <c r="T166" s="94"/>
    </row>
    <row r="167" spans="1:20" ht="13.5" thickBot="1">
      <c r="A167" s="40" t="s">
        <v>32</v>
      </c>
      <c r="B167" s="186" t="s">
        <v>33</v>
      </c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8"/>
      <c r="O167" s="186" t="s">
        <v>34</v>
      </c>
      <c r="P167" s="187"/>
      <c r="Q167" s="187"/>
      <c r="R167" s="188"/>
      <c r="S167" s="40" t="s">
        <v>35</v>
      </c>
      <c r="T167" s="40" t="s">
        <v>36</v>
      </c>
    </row>
    <row r="168" spans="1:20" ht="12.75">
      <c r="A168" s="189">
        <v>27</v>
      </c>
      <c r="B168" s="190" t="s">
        <v>89</v>
      </c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2"/>
      <c r="O168" s="193">
        <f>SUM(O131+O139)</f>
        <v>15</v>
      </c>
      <c r="P168" s="194"/>
      <c r="Q168" s="194"/>
      <c r="R168" s="195"/>
      <c r="S168" s="196"/>
      <c r="T168" s="197">
        <f>SUM(T131+T139)</f>
        <v>14</v>
      </c>
    </row>
    <row r="169" spans="1:20" ht="12.75">
      <c r="A169" s="60">
        <v>28</v>
      </c>
      <c r="B169" s="156" t="s">
        <v>90</v>
      </c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98"/>
      <c r="O169" s="199">
        <f>SUM(O129-O139)</f>
        <v>0</v>
      </c>
      <c r="P169" s="200"/>
      <c r="Q169" s="200"/>
      <c r="R169" s="201"/>
      <c r="S169" s="202"/>
      <c r="T169" s="203">
        <f>SUM(T129-T139)</f>
        <v>0</v>
      </c>
    </row>
    <row r="170" spans="1:20" ht="12.75">
      <c r="A170" s="54">
        <v>29</v>
      </c>
      <c r="B170" s="204" t="s">
        <v>91</v>
      </c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6"/>
      <c r="O170" s="207"/>
      <c r="P170" s="208"/>
      <c r="Q170" s="208"/>
      <c r="R170" s="209"/>
      <c r="S170" s="202"/>
      <c r="T170" s="210">
        <v>0</v>
      </c>
    </row>
    <row r="171" spans="1:20" ht="12.75">
      <c r="A171" s="60">
        <v>30</v>
      </c>
      <c r="B171" s="156" t="s">
        <v>92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98"/>
      <c r="O171" s="199">
        <f>SUM(O169-O170)</f>
        <v>0</v>
      </c>
      <c r="P171" s="200"/>
      <c r="Q171" s="200"/>
      <c r="R171" s="201"/>
      <c r="S171" s="202"/>
      <c r="T171" s="203">
        <f>SUM(T169-T170)</f>
        <v>0</v>
      </c>
    </row>
    <row r="172" spans="1:20" ht="12.75">
      <c r="A172" s="60"/>
      <c r="B172" s="211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3"/>
      <c r="O172" s="214"/>
      <c r="P172" s="215"/>
      <c r="Q172" s="215"/>
      <c r="R172" s="216"/>
      <c r="S172" s="202"/>
      <c r="T172" s="203"/>
    </row>
    <row r="173" spans="1:20" ht="12.75">
      <c r="A173" s="60"/>
      <c r="B173" s="211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3"/>
      <c r="O173" s="214"/>
      <c r="P173" s="215"/>
      <c r="Q173" s="215"/>
      <c r="R173" s="216"/>
      <c r="S173" s="202"/>
      <c r="T173" s="203"/>
    </row>
    <row r="174" spans="1:20" ht="12.75">
      <c r="A174" s="60"/>
      <c r="B174" s="217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3"/>
      <c r="O174" s="214"/>
      <c r="P174" s="215"/>
      <c r="Q174" s="215"/>
      <c r="R174" s="216"/>
      <c r="S174" s="202"/>
      <c r="T174" s="203"/>
    </row>
    <row r="175" spans="1:20" ht="12.75">
      <c r="A175" s="60"/>
      <c r="B175" s="217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3"/>
      <c r="O175" s="214"/>
      <c r="P175" s="215"/>
      <c r="Q175" s="215"/>
      <c r="R175" s="216"/>
      <c r="S175" s="202"/>
      <c r="T175" s="203"/>
    </row>
    <row r="176" spans="1:20" ht="12.75">
      <c r="A176" s="60"/>
      <c r="B176" s="218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3"/>
      <c r="O176" s="214"/>
      <c r="P176" s="215"/>
      <c r="Q176" s="215"/>
      <c r="R176" s="216"/>
      <c r="S176" s="202"/>
      <c r="T176" s="203"/>
    </row>
    <row r="177" spans="1:20" ht="12.75">
      <c r="A177" s="60"/>
      <c r="B177" s="218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3"/>
      <c r="O177" s="214"/>
      <c r="P177" s="215"/>
      <c r="Q177" s="215"/>
      <c r="R177" s="216"/>
      <c r="S177" s="202"/>
      <c r="T177" s="203"/>
    </row>
    <row r="178" spans="1:20" ht="12.75">
      <c r="A178" s="219">
        <v>31</v>
      </c>
      <c r="B178" s="220" t="s">
        <v>93</v>
      </c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2"/>
      <c r="O178" s="199">
        <f>SUM(O116-O131)</f>
        <v>351</v>
      </c>
      <c r="P178" s="200"/>
      <c r="Q178" s="200"/>
      <c r="R178" s="201"/>
      <c r="S178" s="223"/>
      <c r="T178" s="224">
        <f>SUM(T116-T131)</f>
        <v>258</v>
      </c>
    </row>
    <row r="179" spans="1:20" ht="13.5" thickBot="1">
      <c r="A179" s="79">
        <v>32</v>
      </c>
      <c r="B179" s="225" t="s">
        <v>94</v>
      </c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7"/>
      <c r="O179" s="228">
        <f>SUM(O171+O178)</f>
        <v>351</v>
      </c>
      <c r="P179" s="229"/>
      <c r="Q179" s="229"/>
      <c r="R179" s="230"/>
      <c r="S179" s="231"/>
      <c r="T179" s="232">
        <f>SUM(T171+T178)</f>
        <v>258</v>
      </c>
    </row>
    <row r="180" spans="1:20" ht="13.5" thickBot="1">
      <c r="A180" s="233" t="s">
        <v>95</v>
      </c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5"/>
    </row>
    <row r="181" spans="1:20" ht="12.75">
      <c r="A181" s="236">
        <v>33</v>
      </c>
      <c r="B181" s="237" t="s">
        <v>96</v>
      </c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9"/>
      <c r="T181" s="240">
        <f>SUM(T182+T186+T187)</f>
        <v>0</v>
      </c>
    </row>
    <row r="182" spans="1:20" ht="12.75">
      <c r="A182" s="241">
        <v>34</v>
      </c>
      <c r="B182" s="242" t="s">
        <v>97</v>
      </c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4"/>
      <c r="T182" s="245"/>
    </row>
    <row r="183" spans="1:20" ht="12.75">
      <c r="A183" s="54"/>
      <c r="B183" s="246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8"/>
      <c r="T183" s="249"/>
    </row>
    <row r="184" spans="1:20" ht="12.75">
      <c r="A184" s="54">
        <v>35</v>
      </c>
      <c r="B184" s="250" t="s">
        <v>98</v>
      </c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2"/>
      <c r="T184" s="249"/>
    </row>
    <row r="185" spans="1:20" ht="12.75">
      <c r="A185" s="54">
        <v>36</v>
      </c>
      <c r="B185" s="250" t="s">
        <v>99</v>
      </c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2"/>
      <c r="T185" s="249"/>
    </row>
    <row r="186" spans="1:20" ht="12.75">
      <c r="A186" s="54">
        <v>37</v>
      </c>
      <c r="B186" s="250" t="s">
        <v>100</v>
      </c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2"/>
      <c r="T186" s="249"/>
    </row>
    <row r="187" spans="1:20" ht="12.75">
      <c r="A187" s="54">
        <v>38</v>
      </c>
      <c r="B187" s="250" t="s">
        <v>101</v>
      </c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2"/>
      <c r="T187" s="249"/>
    </row>
    <row r="188" spans="1:20" ht="12.75">
      <c r="A188" s="54">
        <v>39</v>
      </c>
      <c r="B188" s="253" t="s">
        <v>102</v>
      </c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5"/>
      <c r="T188" s="210">
        <v>193</v>
      </c>
    </row>
    <row r="189" spans="1:20" ht="12.75">
      <c r="A189" s="256">
        <v>40</v>
      </c>
      <c r="B189" s="257" t="s">
        <v>103</v>
      </c>
      <c r="C189" s="258"/>
      <c r="D189" s="258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9"/>
      <c r="T189" s="260"/>
    </row>
    <row r="190" spans="1:20" ht="13.5" thickBot="1">
      <c r="A190" s="261"/>
      <c r="B190" s="262" t="s">
        <v>104</v>
      </c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4"/>
      <c r="T190" s="265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85" t="s">
        <v>14</v>
      </c>
      <c r="B194" s="85"/>
      <c r="C194" s="11" t="s">
        <v>105</v>
      </c>
      <c r="D194" s="11"/>
      <c r="E194" s="11"/>
      <c r="F194" s="11"/>
      <c r="G194" s="11"/>
      <c r="H194" s="11"/>
      <c r="I194" s="11"/>
      <c r="J194" s="1"/>
      <c r="K194" s="1"/>
      <c r="L194" s="1"/>
      <c r="M194" s="1"/>
      <c r="N194" s="1"/>
      <c r="O194" s="1"/>
      <c r="P194" s="1"/>
      <c r="Q194" s="1"/>
      <c r="R194" s="1"/>
      <c r="S194" s="11"/>
      <c r="T194" s="1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8" t="s">
        <v>62</v>
      </c>
      <c r="T195" s="8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4" t="s">
        <v>63</v>
      </c>
      <c r="T196" s="14"/>
    </row>
  </sheetData>
  <mergeCells count="184">
    <mergeCell ref="S196:T196"/>
    <mergeCell ref="A194:B194"/>
    <mergeCell ref="C194:I194"/>
    <mergeCell ref="S194:T194"/>
    <mergeCell ref="S195:T195"/>
    <mergeCell ref="B188:S188"/>
    <mergeCell ref="A189:A190"/>
    <mergeCell ref="B189:S189"/>
    <mergeCell ref="T189:T190"/>
    <mergeCell ref="B190:S190"/>
    <mergeCell ref="B184:S184"/>
    <mergeCell ref="B185:S185"/>
    <mergeCell ref="B186:S186"/>
    <mergeCell ref="B187:S187"/>
    <mergeCell ref="A180:T180"/>
    <mergeCell ref="B181:S181"/>
    <mergeCell ref="B182:S182"/>
    <mergeCell ref="B183:S183"/>
    <mergeCell ref="B178:N178"/>
    <mergeCell ref="O178:R178"/>
    <mergeCell ref="B179:N179"/>
    <mergeCell ref="O179:R179"/>
    <mergeCell ref="B170:N170"/>
    <mergeCell ref="O170:R170"/>
    <mergeCell ref="B171:N171"/>
    <mergeCell ref="O171:R171"/>
    <mergeCell ref="B168:N168"/>
    <mergeCell ref="O168:R168"/>
    <mergeCell ref="B169:N169"/>
    <mergeCell ref="O169:R169"/>
    <mergeCell ref="B165:N166"/>
    <mergeCell ref="O165:R166"/>
    <mergeCell ref="T165:T166"/>
    <mergeCell ref="B167:N167"/>
    <mergeCell ref="O167:R167"/>
    <mergeCell ref="A160:T160"/>
    <mergeCell ref="A161:T161"/>
    <mergeCell ref="P163:Q163"/>
    <mergeCell ref="T163:T164"/>
    <mergeCell ref="A156:G156"/>
    <mergeCell ref="H156:T156"/>
    <mergeCell ref="A158:E158"/>
    <mergeCell ref="H158:T158"/>
    <mergeCell ref="S149:T149"/>
    <mergeCell ref="S150:T150"/>
    <mergeCell ref="S151:T151"/>
    <mergeCell ref="A153:R153"/>
    <mergeCell ref="B146:N146"/>
    <mergeCell ref="O146:R146"/>
    <mergeCell ref="A149:B149"/>
    <mergeCell ref="C149:I149"/>
    <mergeCell ref="B144:N144"/>
    <mergeCell ref="O144:R144"/>
    <mergeCell ref="B145:N145"/>
    <mergeCell ref="O145:R145"/>
    <mergeCell ref="B142:N142"/>
    <mergeCell ref="O142:R142"/>
    <mergeCell ref="B143:N143"/>
    <mergeCell ref="O143:R143"/>
    <mergeCell ref="S139:S140"/>
    <mergeCell ref="T139:T140"/>
    <mergeCell ref="B140:N140"/>
    <mergeCell ref="B141:N141"/>
    <mergeCell ref="O141:R141"/>
    <mergeCell ref="B138:N138"/>
    <mergeCell ref="O138:R138"/>
    <mergeCell ref="A139:A140"/>
    <mergeCell ref="B139:N139"/>
    <mergeCell ref="O139:R140"/>
    <mergeCell ref="B136:N136"/>
    <mergeCell ref="O136:R136"/>
    <mergeCell ref="B137:N137"/>
    <mergeCell ref="O137:R137"/>
    <mergeCell ref="B134:N134"/>
    <mergeCell ref="O134:R134"/>
    <mergeCell ref="B135:N135"/>
    <mergeCell ref="O135:R135"/>
    <mergeCell ref="S131:S132"/>
    <mergeCell ref="T131:T132"/>
    <mergeCell ref="B132:N132"/>
    <mergeCell ref="B133:N133"/>
    <mergeCell ref="O133:R133"/>
    <mergeCell ref="B130:N130"/>
    <mergeCell ref="O130:R130"/>
    <mergeCell ref="A131:A132"/>
    <mergeCell ref="B131:N131"/>
    <mergeCell ref="O131:R132"/>
    <mergeCell ref="B127:N127"/>
    <mergeCell ref="O127:R127"/>
    <mergeCell ref="B129:N129"/>
    <mergeCell ref="O129:R129"/>
    <mergeCell ref="B125:N125"/>
    <mergeCell ref="O125:R125"/>
    <mergeCell ref="B126:N126"/>
    <mergeCell ref="O126:R126"/>
    <mergeCell ref="B123:N123"/>
    <mergeCell ref="O123:R123"/>
    <mergeCell ref="B124:N124"/>
    <mergeCell ref="O124:R124"/>
    <mergeCell ref="B121:N121"/>
    <mergeCell ref="O121:R121"/>
    <mergeCell ref="B122:N122"/>
    <mergeCell ref="O122:R122"/>
    <mergeCell ref="B119:N119"/>
    <mergeCell ref="O119:R119"/>
    <mergeCell ref="B120:N120"/>
    <mergeCell ref="O120:R120"/>
    <mergeCell ref="S116:S118"/>
    <mergeCell ref="T116:T118"/>
    <mergeCell ref="B117:N117"/>
    <mergeCell ref="B118:N118"/>
    <mergeCell ref="B115:N115"/>
    <mergeCell ref="O115:R115"/>
    <mergeCell ref="A116:A118"/>
    <mergeCell ref="B116:N116"/>
    <mergeCell ref="O116:R118"/>
    <mergeCell ref="P111:Q111"/>
    <mergeCell ref="T111:T112"/>
    <mergeCell ref="B113:N114"/>
    <mergeCell ref="O113:R114"/>
    <mergeCell ref="T113:T114"/>
    <mergeCell ref="A106:E106"/>
    <mergeCell ref="H106:T106"/>
    <mergeCell ref="A108:T108"/>
    <mergeCell ref="A109:T109"/>
    <mergeCell ref="S97:T97"/>
    <mergeCell ref="S98:T98"/>
    <mergeCell ref="A101:R101"/>
    <mergeCell ref="A104:G104"/>
    <mergeCell ref="H104:T104"/>
    <mergeCell ref="B93:N93"/>
    <mergeCell ref="A96:B96"/>
    <mergeCell ref="C96:I96"/>
    <mergeCell ref="S96:T96"/>
    <mergeCell ref="B89:N89"/>
    <mergeCell ref="B90:N90"/>
    <mergeCell ref="B91:N91"/>
    <mergeCell ref="B92:N92"/>
    <mergeCell ref="B84:N84"/>
    <mergeCell ref="B85:N85"/>
    <mergeCell ref="B86:N86"/>
    <mergeCell ref="B88:N88"/>
    <mergeCell ref="B80:N80"/>
    <mergeCell ref="B81:N81"/>
    <mergeCell ref="B82:N82"/>
    <mergeCell ref="B83:N83"/>
    <mergeCell ref="B76:N76"/>
    <mergeCell ref="B77:N77"/>
    <mergeCell ref="B78:N78"/>
    <mergeCell ref="B79:N79"/>
    <mergeCell ref="B72:N72"/>
    <mergeCell ref="B73:N73"/>
    <mergeCell ref="B74:N74"/>
    <mergeCell ref="B75:N75"/>
    <mergeCell ref="B68:N68"/>
    <mergeCell ref="B69:N69"/>
    <mergeCell ref="B70:N70"/>
    <mergeCell ref="B71:N71"/>
    <mergeCell ref="B65:N66"/>
    <mergeCell ref="O65:R66"/>
    <mergeCell ref="T65:T66"/>
    <mergeCell ref="B67:N67"/>
    <mergeCell ref="O67:R67"/>
    <mergeCell ref="A60:T60"/>
    <mergeCell ref="A61:T61"/>
    <mergeCell ref="O63:P63"/>
    <mergeCell ref="T63:T64"/>
    <mergeCell ref="A56:G56"/>
    <mergeCell ref="H56:T56"/>
    <mergeCell ref="A58:E58"/>
    <mergeCell ref="H58:T58"/>
    <mergeCell ref="N45:S45"/>
    <mergeCell ref="N46:S46"/>
    <mergeCell ref="K48:L48"/>
    <mergeCell ref="A53:R53"/>
    <mergeCell ref="A25:T25"/>
    <mergeCell ref="A32:T32"/>
    <mergeCell ref="A33:T33"/>
    <mergeCell ref="C44:J44"/>
    <mergeCell ref="N44:S44"/>
    <mergeCell ref="A2:R2"/>
    <mergeCell ref="A14:T14"/>
    <mergeCell ref="A15:T15"/>
    <mergeCell ref="A24:T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Budai Ingrid</dc:creator>
  <cp:keywords/>
  <dc:description/>
  <cp:lastModifiedBy>Budai Ingrid</cp:lastModifiedBy>
  <dcterms:created xsi:type="dcterms:W3CDTF">2007-01-24T20:11:40Z</dcterms:created>
  <dcterms:modified xsi:type="dcterms:W3CDTF">2007-01-24T20:21:44Z</dcterms:modified>
  <cp:category/>
  <cp:version/>
  <cp:contentType/>
  <cp:contentStatus/>
</cp:coreProperties>
</file>